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520DNBFBF\Public\07令和７年度\15 書式・様式\"/>
    </mc:Choice>
  </mc:AlternateContent>
  <xr:revisionPtr revIDLastSave="0" documentId="13_ncr:1_{6447E733-230B-45E9-B19A-36AB3C11E1DE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１　払込報告書" sheetId="4" r:id="rId1"/>
    <sheet name="２　各学校払込" sheetId="6" r:id="rId2"/>
    <sheet name="専門部番号表" sheetId="2" r:id="rId3"/>
    <sheet name="Sheet1" sheetId="5" state="hidden" r:id="rId4"/>
  </sheets>
  <definedNames>
    <definedName name="女子">'２　各学校払込'!#REF!</definedName>
    <definedName name="男子">'２　各学校払込'!#REF!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2" i="6" l="1"/>
  <c r="I52" i="6"/>
  <c r="E19" i="4" s="1"/>
  <c r="J51" i="6"/>
  <c r="I51" i="6"/>
  <c r="E18" i="4" s="1"/>
  <c r="D52" i="6"/>
  <c r="D51" i="6"/>
  <c r="C52" i="6"/>
  <c r="C51" i="6"/>
  <c r="N11" i="4"/>
  <c r="K11" i="6"/>
  <c r="K16" i="6"/>
  <c r="K26" i="6"/>
  <c r="K47" i="6"/>
  <c r="E1" i="6"/>
  <c r="N6" i="4"/>
  <c r="A1" i="6" s="1"/>
  <c r="J19" i="4"/>
  <c r="J18" i="4"/>
  <c r="K48" i="6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5" i="6"/>
  <c r="K24" i="6"/>
  <c r="K23" i="6"/>
  <c r="K22" i="6"/>
  <c r="K21" i="6"/>
  <c r="K20" i="6"/>
  <c r="K19" i="6"/>
  <c r="K18" i="6"/>
  <c r="K17" i="6"/>
  <c r="K15" i="6"/>
  <c r="K14" i="6"/>
  <c r="K13" i="6"/>
  <c r="K12" i="6"/>
  <c r="K10" i="6"/>
  <c r="K9" i="6"/>
  <c r="K8" i="6"/>
  <c r="K7" i="6"/>
  <c r="K6" i="6"/>
  <c r="K5" i="6"/>
  <c r="K4" i="6"/>
  <c r="C53" i="6" l="1"/>
  <c r="D53" i="6"/>
  <c r="I53" i="6"/>
  <c r="J53" i="6"/>
  <c r="E52" i="6"/>
  <c r="E51" i="6"/>
  <c r="N12" i="4"/>
  <c r="E53" i="6" l="1"/>
  <c r="N14" i="4"/>
</calcChain>
</file>

<file path=xl/sharedStrings.xml><?xml version="1.0" encoding="utf-8"?>
<sst xmlns="http://schemas.openxmlformats.org/spreadsheetml/2006/main" count="373" uniqueCount="356">
  <si>
    <t>担当者</t>
    <rPh sb="0" eb="3">
      <t>タントウシャ</t>
    </rPh>
    <phoneticPr fontId="1"/>
  </si>
  <si>
    <t>東稜</t>
    <rPh sb="0" eb="2">
      <t>トウリョウ</t>
    </rPh>
    <phoneticPr fontId="2"/>
  </si>
  <si>
    <t>湧心館</t>
    <rPh sb="0" eb="1">
      <t>ユウ</t>
    </rPh>
    <rPh sb="1" eb="3">
      <t>シンカン</t>
    </rPh>
    <phoneticPr fontId="2"/>
  </si>
  <si>
    <t>玉名</t>
    <rPh sb="0" eb="2">
      <t>タマナ</t>
    </rPh>
    <phoneticPr fontId="2"/>
  </si>
  <si>
    <t>岱志</t>
    <rPh sb="0" eb="1">
      <t>タイ</t>
    </rPh>
    <rPh sb="1" eb="2">
      <t>シ</t>
    </rPh>
    <phoneticPr fontId="2"/>
  </si>
  <si>
    <t>鹿本</t>
    <rPh sb="0" eb="2">
      <t>カモト</t>
    </rPh>
    <phoneticPr fontId="2"/>
  </si>
  <si>
    <t>菊池</t>
    <rPh sb="0" eb="1">
      <t>キク</t>
    </rPh>
    <rPh sb="1" eb="2">
      <t>チ</t>
    </rPh>
    <phoneticPr fontId="2"/>
  </si>
  <si>
    <t>大津</t>
    <rPh sb="0" eb="2">
      <t>オオツ</t>
    </rPh>
    <phoneticPr fontId="2"/>
  </si>
  <si>
    <t>小国</t>
    <rPh sb="0" eb="2">
      <t>オグニ</t>
    </rPh>
    <phoneticPr fontId="2"/>
  </si>
  <si>
    <t>高森</t>
    <rPh sb="0" eb="2">
      <t>タカモリ</t>
    </rPh>
    <phoneticPr fontId="2"/>
  </si>
  <si>
    <t>御船</t>
    <rPh sb="0" eb="2">
      <t>ミフネ</t>
    </rPh>
    <phoneticPr fontId="2"/>
  </si>
  <si>
    <t>甲佐</t>
    <rPh sb="0" eb="2">
      <t>コウサ</t>
    </rPh>
    <phoneticPr fontId="2"/>
  </si>
  <si>
    <t>宇土</t>
    <rPh sb="0" eb="2">
      <t>ウト</t>
    </rPh>
    <phoneticPr fontId="2"/>
  </si>
  <si>
    <t>松橋</t>
    <rPh sb="0" eb="2">
      <t>マツバセ</t>
    </rPh>
    <phoneticPr fontId="2"/>
  </si>
  <si>
    <t>八代</t>
    <rPh sb="0" eb="2">
      <t>ヤツシロ</t>
    </rPh>
    <phoneticPr fontId="2"/>
  </si>
  <si>
    <t>八代清流</t>
    <rPh sb="0" eb="2">
      <t>ヤツシロ</t>
    </rPh>
    <rPh sb="2" eb="4">
      <t>セイリュウ</t>
    </rPh>
    <phoneticPr fontId="2"/>
  </si>
  <si>
    <t>八代東</t>
    <rPh sb="0" eb="2">
      <t>ヤツシロ</t>
    </rPh>
    <rPh sb="2" eb="3">
      <t>ヒガシ</t>
    </rPh>
    <phoneticPr fontId="2"/>
  </si>
  <si>
    <t>水俣</t>
    <rPh sb="0" eb="2">
      <t>ミナマタ</t>
    </rPh>
    <phoneticPr fontId="2"/>
  </si>
  <si>
    <t>人吉</t>
    <rPh sb="0" eb="2">
      <t>ヒトヨシ</t>
    </rPh>
    <phoneticPr fontId="2"/>
  </si>
  <si>
    <t>多良木</t>
    <rPh sb="0" eb="3">
      <t>タラギ</t>
    </rPh>
    <phoneticPr fontId="2"/>
  </si>
  <si>
    <t>天草</t>
    <rPh sb="0" eb="2">
      <t>アマクサ</t>
    </rPh>
    <phoneticPr fontId="2"/>
  </si>
  <si>
    <t>牛深</t>
    <rPh sb="0" eb="2">
      <t>ウシブカ</t>
    </rPh>
    <phoneticPr fontId="2"/>
  </si>
  <si>
    <t>上天草</t>
    <rPh sb="0" eb="3">
      <t>カミアマクサ</t>
    </rPh>
    <phoneticPr fontId="2"/>
  </si>
  <si>
    <t>熊本商</t>
    <rPh sb="0" eb="2">
      <t>クマモト</t>
    </rPh>
    <rPh sb="2" eb="3">
      <t>ショウ</t>
    </rPh>
    <phoneticPr fontId="2"/>
  </si>
  <si>
    <t>鹿商工</t>
    <rPh sb="0" eb="2">
      <t>カショウ</t>
    </rPh>
    <rPh sb="2" eb="3">
      <t>コウ</t>
    </rPh>
    <phoneticPr fontId="2"/>
  </si>
  <si>
    <t>熊本工業</t>
    <rPh sb="0" eb="2">
      <t>クマモト</t>
    </rPh>
    <rPh sb="2" eb="4">
      <t>コウギョウ</t>
    </rPh>
    <phoneticPr fontId="2"/>
  </si>
  <si>
    <t>玉名工業</t>
    <rPh sb="0" eb="2">
      <t>タマナ</t>
    </rPh>
    <rPh sb="2" eb="4">
      <t>コウギョウ</t>
    </rPh>
    <phoneticPr fontId="2"/>
  </si>
  <si>
    <t>小川工業</t>
    <rPh sb="0" eb="2">
      <t>オガワ</t>
    </rPh>
    <rPh sb="2" eb="4">
      <t>コウギョウ</t>
    </rPh>
    <phoneticPr fontId="2"/>
  </si>
  <si>
    <t>八代工業</t>
    <rPh sb="0" eb="2">
      <t>ヤツシロ</t>
    </rPh>
    <rPh sb="2" eb="4">
      <t>コウギョウ</t>
    </rPh>
    <phoneticPr fontId="2"/>
  </si>
  <si>
    <t>球磨工業</t>
    <rPh sb="0" eb="2">
      <t>クマ</t>
    </rPh>
    <rPh sb="2" eb="4">
      <t>コウギョウ</t>
    </rPh>
    <phoneticPr fontId="2"/>
  </si>
  <si>
    <t>天草工業</t>
    <rPh sb="0" eb="2">
      <t>アマクサ</t>
    </rPh>
    <rPh sb="2" eb="4">
      <t>コウギョウ</t>
    </rPh>
    <phoneticPr fontId="2"/>
  </si>
  <si>
    <t>熊本農業</t>
    <rPh sb="0" eb="2">
      <t>クマモト</t>
    </rPh>
    <rPh sb="2" eb="4">
      <t>ノウギョウ</t>
    </rPh>
    <phoneticPr fontId="2"/>
  </si>
  <si>
    <t>北稜</t>
    <rPh sb="0" eb="2">
      <t>ホクリョウ</t>
    </rPh>
    <phoneticPr fontId="2"/>
  </si>
  <si>
    <t>鹿本農業</t>
    <rPh sb="0" eb="2">
      <t>カモト</t>
    </rPh>
    <rPh sb="2" eb="4">
      <t>ノウギョウ</t>
    </rPh>
    <phoneticPr fontId="2"/>
  </si>
  <si>
    <t>菊池農業</t>
    <rPh sb="0" eb="2">
      <t>キクチ</t>
    </rPh>
    <rPh sb="2" eb="4">
      <t>ノウギョウ</t>
    </rPh>
    <phoneticPr fontId="2"/>
  </si>
  <si>
    <t>翔陽</t>
    <rPh sb="0" eb="2">
      <t>ショウヨウ</t>
    </rPh>
    <phoneticPr fontId="2"/>
  </si>
  <si>
    <t>矢部</t>
    <rPh sb="0" eb="2">
      <t>ヤベ</t>
    </rPh>
    <phoneticPr fontId="2"/>
  </si>
  <si>
    <t>八代農業</t>
    <rPh sb="0" eb="2">
      <t>ヤツシロ</t>
    </rPh>
    <rPh sb="2" eb="4">
      <t>ノウギョウ</t>
    </rPh>
    <phoneticPr fontId="2"/>
  </si>
  <si>
    <t>芦北</t>
    <rPh sb="0" eb="2">
      <t>アシキタ</t>
    </rPh>
    <phoneticPr fontId="2"/>
  </si>
  <si>
    <t>必由館</t>
    <rPh sb="0" eb="1">
      <t>ヒツ</t>
    </rPh>
    <rPh sb="1" eb="3">
      <t>ユウカン</t>
    </rPh>
    <phoneticPr fontId="2"/>
  </si>
  <si>
    <t>千原台</t>
    <rPh sb="0" eb="2">
      <t>チハラ</t>
    </rPh>
    <rPh sb="2" eb="3">
      <t>ダイ</t>
    </rPh>
    <phoneticPr fontId="2"/>
  </si>
  <si>
    <t>盲</t>
    <rPh sb="0" eb="1">
      <t>モウ</t>
    </rPh>
    <phoneticPr fontId="2"/>
  </si>
  <si>
    <t>熊本聾</t>
    <rPh sb="0" eb="2">
      <t>クマモト</t>
    </rPh>
    <rPh sb="2" eb="3">
      <t>ロウ</t>
    </rPh>
    <phoneticPr fontId="2"/>
  </si>
  <si>
    <t>ひのくに高等支援</t>
    <rPh sb="4" eb="6">
      <t>コウトウ</t>
    </rPh>
    <rPh sb="6" eb="8">
      <t>シエン</t>
    </rPh>
    <phoneticPr fontId="2"/>
  </si>
  <si>
    <t>熊本支援</t>
    <rPh sb="0" eb="2">
      <t>クマモト</t>
    </rPh>
    <rPh sb="2" eb="4">
      <t>シエン</t>
    </rPh>
    <phoneticPr fontId="2"/>
  </si>
  <si>
    <t>かがやきの森支援</t>
    <rPh sb="5" eb="6">
      <t>モリ</t>
    </rPh>
    <rPh sb="6" eb="8">
      <t>シエン</t>
    </rPh>
    <phoneticPr fontId="2"/>
  </si>
  <si>
    <t>松橋西支援</t>
    <rPh sb="0" eb="2">
      <t>マツハシ</t>
    </rPh>
    <rPh sb="2" eb="3">
      <t>ニシ</t>
    </rPh>
    <rPh sb="3" eb="5">
      <t>シエン</t>
    </rPh>
    <phoneticPr fontId="2"/>
  </si>
  <si>
    <t>松橋支援</t>
    <rPh sb="0" eb="2">
      <t>マツバセ</t>
    </rPh>
    <rPh sb="2" eb="4">
      <t>シエン</t>
    </rPh>
    <phoneticPr fontId="2"/>
  </si>
  <si>
    <t>松橋東支援</t>
    <rPh sb="0" eb="1">
      <t>マツ</t>
    </rPh>
    <rPh sb="1" eb="2">
      <t>ハシ</t>
    </rPh>
    <rPh sb="2" eb="3">
      <t>ヒガシ</t>
    </rPh>
    <rPh sb="3" eb="5">
      <t>シエン</t>
    </rPh>
    <phoneticPr fontId="2"/>
  </si>
  <si>
    <t>荒尾支援</t>
    <rPh sb="0" eb="2">
      <t>アラオ</t>
    </rPh>
    <rPh sb="2" eb="4">
      <t>シエン</t>
    </rPh>
    <phoneticPr fontId="2"/>
  </si>
  <si>
    <t>大津支援</t>
    <rPh sb="0" eb="2">
      <t>オオヅ</t>
    </rPh>
    <rPh sb="2" eb="4">
      <t>シエン</t>
    </rPh>
    <phoneticPr fontId="2"/>
  </si>
  <si>
    <t>菊池支援</t>
    <rPh sb="0" eb="2">
      <t>キクチ</t>
    </rPh>
    <rPh sb="2" eb="4">
      <t>シエン</t>
    </rPh>
    <phoneticPr fontId="2"/>
  </si>
  <si>
    <t>黒石支援</t>
    <rPh sb="0" eb="2">
      <t>クロイシ</t>
    </rPh>
    <rPh sb="2" eb="4">
      <t>シエン</t>
    </rPh>
    <phoneticPr fontId="2"/>
  </si>
  <si>
    <t>小国支援</t>
    <rPh sb="0" eb="2">
      <t>オグニ</t>
    </rPh>
    <rPh sb="2" eb="4">
      <t>シエン</t>
    </rPh>
    <phoneticPr fontId="2"/>
  </si>
  <si>
    <t>芦北支援</t>
    <rPh sb="0" eb="2">
      <t>アシキタ</t>
    </rPh>
    <rPh sb="2" eb="4">
      <t>シエン</t>
    </rPh>
    <phoneticPr fontId="2"/>
  </si>
  <si>
    <t>球磨支援</t>
    <rPh sb="0" eb="2">
      <t>クマ</t>
    </rPh>
    <rPh sb="2" eb="4">
      <t>シエン</t>
    </rPh>
    <phoneticPr fontId="2"/>
  </si>
  <si>
    <t>天草支援</t>
    <rPh sb="0" eb="2">
      <t>アマクサ</t>
    </rPh>
    <rPh sb="2" eb="4">
      <t>シエン</t>
    </rPh>
    <phoneticPr fontId="2"/>
  </si>
  <si>
    <t>苓北支援</t>
    <rPh sb="0" eb="2">
      <t>レイホク</t>
    </rPh>
    <rPh sb="2" eb="4">
      <t>シエン</t>
    </rPh>
    <phoneticPr fontId="2"/>
  </si>
  <si>
    <t>平成さくら支援</t>
    <rPh sb="0" eb="2">
      <t>ヘイセイ</t>
    </rPh>
    <rPh sb="5" eb="7">
      <t>シエン</t>
    </rPh>
    <phoneticPr fontId="2"/>
  </si>
  <si>
    <t>九学</t>
    <rPh sb="0" eb="1">
      <t>キュウ</t>
    </rPh>
    <rPh sb="1" eb="2">
      <t>ガク</t>
    </rPh>
    <phoneticPr fontId="2"/>
  </si>
  <si>
    <t>鎮西</t>
    <rPh sb="0" eb="2">
      <t>チンゼイ</t>
    </rPh>
    <phoneticPr fontId="2"/>
  </si>
  <si>
    <t>真和</t>
    <rPh sb="0" eb="1">
      <t>シン</t>
    </rPh>
    <rPh sb="1" eb="2">
      <t>ワ</t>
    </rPh>
    <phoneticPr fontId="2"/>
  </si>
  <si>
    <t>開新</t>
    <rPh sb="0" eb="1">
      <t>カイ</t>
    </rPh>
    <rPh sb="1" eb="2">
      <t>シン</t>
    </rPh>
    <phoneticPr fontId="2"/>
  </si>
  <si>
    <t>東海大星翔</t>
    <rPh sb="0" eb="2">
      <t>トウカイ</t>
    </rPh>
    <rPh sb="2" eb="3">
      <t>ダイ</t>
    </rPh>
    <rPh sb="3" eb="4">
      <t>ホシ</t>
    </rPh>
    <rPh sb="4" eb="5">
      <t>ショウ</t>
    </rPh>
    <phoneticPr fontId="2"/>
  </si>
  <si>
    <t>尚絅</t>
    <rPh sb="0" eb="2">
      <t>ショウケイ</t>
    </rPh>
    <phoneticPr fontId="2"/>
  </si>
  <si>
    <t>慶誠</t>
    <rPh sb="0" eb="1">
      <t>ケイ</t>
    </rPh>
    <rPh sb="1" eb="2">
      <t>セイ</t>
    </rPh>
    <phoneticPr fontId="2"/>
  </si>
  <si>
    <t>熊本国府</t>
    <rPh sb="0" eb="2">
      <t>クマモト</t>
    </rPh>
    <rPh sb="2" eb="4">
      <t>コクフ</t>
    </rPh>
    <phoneticPr fontId="2"/>
  </si>
  <si>
    <t>マリスト</t>
  </si>
  <si>
    <t>ルーテル</t>
  </si>
  <si>
    <t>信愛</t>
    <rPh sb="0" eb="2">
      <t>シンアイ</t>
    </rPh>
    <phoneticPr fontId="2"/>
  </si>
  <si>
    <t>熊本中央</t>
    <rPh sb="0" eb="2">
      <t>クマモト</t>
    </rPh>
    <rPh sb="2" eb="4">
      <t>チュウオウ</t>
    </rPh>
    <phoneticPr fontId="2"/>
  </si>
  <si>
    <t>文徳</t>
    <rPh sb="0" eb="1">
      <t>ブン</t>
    </rPh>
    <rPh sb="1" eb="2">
      <t>トク</t>
    </rPh>
    <phoneticPr fontId="2"/>
  </si>
  <si>
    <t>白百合</t>
    <rPh sb="0" eb="3">
      <t>シラユリ</t>
    </rPh>
    <phoneticPr fontId="2"/>
  </si>
  <si>
    <t>秀岳館</t>
    <rPh sb="0" eb="2">
      <t>シュウガク</t>
    </rPh>
    <rPh sb="2" eb="3">
      <t>カン</t>
    </rPh>
    <phoneticPr fontId="2"/>
  </si>
  <si>
    <t>有明</t>
    <rPh sb="0" eb="2">
      <t>アリアケ</t>
    </rPh>
    <phoneticPr fontId="2"/>
  </si>
  <si>
    <t>専大玉名</t>
    <rPh sb="0" eb="2">
      <t>センダイ</t>
    </rPh>
    <rPh sb="2" eb="4">
      <t>タマナ</t>
    </rPh>
    <phoneticPr fontId="2"/>
  </si>
  <si>
    <t>城北</t>
    <rPh sb="0" eb="2">
      <t>ジョウホク</t>
    </rPh>
    <phoneticPr fontId="2"/>
  </si>
  <si>
    <t>勇志国際</t>
    <rPh sb="0" eb="2">
      <t>ユウシ</t>
    </rPh>
    <rPh sb="2" eb="4">
      <t>コクサイ</t>
    </rPh>
    <phoneticPr fontId="2"/>
  </si>
  <si>
    <t>清陵</t>
    <rPh sb="0" eb="2">
      <t>セイリョウ</t>
    </rPh>
    <phoneticPr fontId="2"/>
  </si>
  <si>
    <t>済々黌高等学校　（全日制）</t>
  </si>
  <si>
    <t>鹿本農業高等学校　（全日制）</t>
  </si>
  <si>
    <t>熊本高等学校　（全日制）</t>
  </si>
  <si>
    <t>菊池農業高等学校　（全日制）</t>
  </si>
  <si>
    <t>第一高等学校　（全日制）</t>
  </si>
  <si>
    <t>翔陽高等学校　（全日制）</t>
  </si>
  <si>
    <t>第二高等学校　（全日制）</t>
  </si>
  <si>
    <t>矢部高等学校　（全日制）</t>
  </si>
  <si>
    <t>熊本西高等学校　（全日制）</t>
  </si>
  <si>
    <t>八代農業高等学校　（全日制）</t>
  </si>
  <si>
    <t>熊本北高等学校　（全日制）</t>
  </si>
  <si>
    <t>八代農泉分校高等学校　（全日制）</t>
  </si>
  <si>
    <t>東稜高等学校　（全日制）</t>
  </si>
  <si>
    <t>芦北高等学校　（全日制）</t>
  </si>
  <si>
    <t>湧心館高等学校　（全日制）</t>
  </si>
  <si>
    <t>玉名高等学校　（全日制）</t>
  </si>
  <si>
    <t>天草拓心高等学校　本渡校舎　（全日制）</t>
    <rPh sb="0" eb="2">
      <t>アマクサ</t>
    </rPh>
    <rPh sb="2" eb="4">
      <t>タクシン</t>
    </rPh>
    <rPh sb="9" eb="11">
      <t>ホンド</t>
    </rPh>
    <rPh sb="11" eb="13">
      <t>コウシャ</t>
    </rPh>
    <phoneticPr fontId="2"/>
  </si>
  <si>
    <t>岱志高等学校　（全日制）</t>
    <rPh sb="0" eb="2">
      <t>タイシ</t>
    </rPh>
    <rPh sb="2" eb="4">
      <t>コウトウ</t>
    </rPh>
    <rPh sb="4" eb="6">
      <t>ガッコウ</t>
    </rPh>
    <rPh sb="8" eb="11">
      <t>ゼンニチセイ</t>
    </rPh>
    <phoneticPr fontId="2"/>
  </si>
  <si>
    <t>天草拓心高等学校　マリン校舎　（全日制）</t>
    <rPh sb="0" eb="2">
      <t>アマクサ</t>
    </rPh>
    <rPh sb="2" eb="4">
      <t>タクシン</t>
    </rPh>
    <rPh sb="12" eb="14">
      <t>コウシャ</t>
    </rPh>
    <phoneticPr fontId="2"/>
  </si>
  <si>
    <t>鹿本高等学校　（全日制）</t>
  </si>
  <si>
    <t>湧心館高等学校　（定時制）</t>
  </si>
  <si>
    <t>菊池高等学校　（全日制）</t>
  </si>
  <si>
    <t>玉名高等学校　（定時制）</t>
  </si>
  <si>
    <t>大津高等学校　（全日制）</t>
  </si>
  <si>
    <t>岱志高等学校　（定時制）</t>
    <rPh sb="0" eb="2">
      <t>タイシ</t>
    </rPh>
    <phoneticPr fontId="2"/>
  </si>
  <si>
    <t>阿蘇中央高等学校　阿蘇校舎　（全日制）</t>
    <rPh sb="9" eb="11">
      <t>アソ</t>
    </rPh>
    <rPh sb="11" eb="13">
      <t>コウシャ</t>
    </rPh>
    <phoneticPr fontId="2"/>
  </si>
  <si>
    <t>水俣高等学校　（定時制）</t>
  </si>
  <si>
    <t>人吉高等学校　（定時制）</t>
  </si>
  <si>
    <t>小国高等学校　（全日制）</t>
  </si>
  <si>
    <t>天草高等学校　（定時制）</t>
  </si>
  <si>
    <t>高森高等学校　（全日制）</t>
  </si>
  <si>
    <t>熊本工業高等学校　（定時制）</t>
  </si>
  <si>
    <t>御船高等学校　（全日制）</t>
  </si>
  <si>
    <t>八代工業高等学校　（定時制）</t>
  </si>
  <si>
    <t>甲佐高等学校　（全日制）</t>
  </si>
  <si>
    <t>湧心館高等学校　（通信制）</t>
  </si>
  <si>
    <t>宇土高等学校　（全日制）</t>
  </si>
  <si>
    <t>松橋高等学校　（全日制）</t>
  </si>
  <si>
    <t>八代高等学校　（全日制）</t>
  </si>
  <si>
    <t>八代清流高等学校　（全日制）</t>
    <rPh sb="0" eb="2">
      <t>ヤツシロ</t>
    </rPh>
    <phoneticPr fontId="2"/>
  </si>
  <si>
    <t>八代東高等学校　（全日制）</t>
  </si>
  <si>
    <t>水俣高等学校　（全日制）</t>
  </si>
  <si>
    <t>人吉高等学校　（全日制）</t>
  </si>
  <si>
    <t>人吉高等学校五木分校　（全日制）</t>
    <rPh sb="6" eb="8">
      <t>イツキ</t>
    </rPh>
    <rPh sb="8" eb="10">
      <t>ブンコウ</t>
    </rPh>
    <phoneticPr fontId="2"/>
  </si>
  <si>
    <t>多良木高等学校　（全日制）</t>
  </si>
  <si>
    <t>天草高等学校　（全日制）</t>
  </si>
  <si>
    <t>天草高等学校倉岳校　（全日制）</t>
  </si>
  <si>
    <t>牛深高等学校　（全日制）</t>
  </si>
  <si>
    <t>上天草高等学校　（全日制）</t>
  </si>
  <si>
    <t>熊本商業高等学校　（全日制）</t>
  </si>
  <si>
    <t>鹿本商工高等学校　（全日制）</t>
  </si>
  <si>
    <t>熊本工業高等学校　（全日制）</t>
  </si>
  <si>
    <t>玉名工業高等学校　（全日制）</t>
  </si>
  <si>
    <t>小川工業高等学校　（全日制）</t>
  </si>
  <si>
    <t>八代工業高等学校　（全日制）</t>
  </si>
  <si>
    <t>球磨工業高等学校　（全日制）</t>
  </si>
  <si>
    <t>天草工業高等学校　（全日制）</t>
  </si>
  <si>
    <t>熊本農業高等学校　（全日制）</t>
  </si>
  <si>
    <t>北稜高等学校　（全日制）</t>
  </si>
  <si>
    <t>阿蘇中央高等学校　阿蘇清峰校舎　（全日制）</t>
    <rPh sb="0" eb="2">
      <t>アソ</t>
    </rPh>
    <rPh sb="2" eb="4">
      <t>チュウオウ</t>
    </rPh>
    <rPh sb="4" eb="6">
      <t>コウトウ</t>
    </rPh>
    <rPh sb="6" eb="8">
      <t>ガッコウ</t>
    </rPh>
    <rPh sb="9" eb="11">
      <t>アソ</t>
    </rPh>
    <rPh sb="11" eb="13">
      <t>セイホウ</t>
    </rPh>
    <rPh sb="13" eb="15">
      <t>コウシャ</t>
    </rPh>
    <rPh sb="17" eb="20">
      <t>ゼンニチセイ</t>
    </rPh>
    <phoneticPr fontId="2"/>
  </si>
  <si>
    <t>平成さくら支援学校</t>
    <rPh sb="0" eb="2">
      <t>ヘイセイ</t>
    </rPh>
    <rPh sb="5" eb="7">
      <t>シエン</t>
    </rPh>
    <rPh sb="7" eb="9">
      <t>ガッコウ</t>
    </rPh>
    <phoneticPr fontId="2"/>
  </si>
  <si>
    <t>必由館高等学校</t>
    <rPh sb="0" eb="1">
      <t>ヒツ</t>
    </rPh>
    <rPh sb="1" eb="3">
      <t>ユウカン</t>
    </rPh>
    <rPh sb="3" eb="5">
      <t>コウトウ</t>
    </rPh>
    <rPh sb="5" eb="7">
      <t>ガッコウ</t>
    </rPh>
    <phoneticPr fontId="2"/>
  </si>
  <si>
    <t>千原台高等学校</t>
    <rPh sb="0" eb="2">
      <t>チハラ</t>
    </rPh>
    <rPh sb="2" eb="3">
      <t>ダイ</t>
    </rPh>
    <rPh sb="3" eb="5">
      <t>コウトウ</t>
    </rPh>
    <rPh sb="5" eb="7">
      <t>ガッコウ</t>
    </rPh>
    <phoneticPr fontId="2"/>
  </si>
  <si>
    <t>盲学校</t>
    <rPh sb="0" eb="1">
      <t>モウ</t>
    </rPh>
    <rPh sb="1" eb="3">
      <t>ガッコウ</t>
    </rPh>
    <phoneticPr fontId="2"/>
  </si>
  <si>
    <t>熊本聾学校</t>
    <rPh sb="0" eb="2">
      <t>クマモト</t>
    </rPh>
    <rPh sb="2" eb="3">
      <t>ロウ</t>
    </rPh>
    <rPh sb="3" eb="5">
      <t>ガッコウ</t>
    </rPh>
    <phoneticPr fontId="2"/>
  </si>
  <si>
    <t>ひのくに高等支援学校</t>
    <rPh sb="4" eb="6">
      <t>コウトウ</t>
    </rPh>
    <rPh sb="6" eb="8">
      <t>シエン</t>
    </rPh>
    <rPh sb="8" eb="10">
      <t>ガッコウ</t>
    </rPh>
    <phoneticPr fontId="2"/>
  </si>
  <si>
    <t>熊本支援学校</t>
    <rPh sb="0" eb="2">
      <t>クマモト</t>
    </rPh>
    <rPh sb="2" eb="4">
      <t>シエン</t>
    </rPh>
    <rPh sb="4" eb="6">
      <t>ガッコウ</t>
    </rPh>
    <phoneticPr fontId="2"/>
  </si>
  <si>
    <t>かがやきの森支援学校</t>
    <rPh sb="5" eb="6">
      <t>モリ</t>
    </rPh>
    <rPh sb="6" eb="8">
      <t>シエン</t>
    </rPh>
    <rPh sb="8" eb="10">
      <t>ガッコウ</t>
    </rPh>
    <phoneticPr fontId="2"/>
  </si>
  <si>
    <t>松橋西支援学校</t>
    <rPh sb="0" eb="2">
      <t>マツハシ</t>
    </rPh>
    <rPh sb="2" eb="3">
      <t>ニシ</t>
    </rPh>
    <rPh sb="3" eb="5">
      <t>シエン</t>
    </rPh>
    <rPh sb="5" eb="7">
      <t>ガッコウ</t>
    </rPh>
    <phoneticPr fontId="2"/>
  </si>
  <si>
    <t>松橋支援学校</t>
    <rPh sb="0" eb="2">
      <t>マツバセ</t>
    </rPh>
    <rPh sb="2" eb="4">
      <t>シエン</t>
    </rPh>
    <rPh sb="4" eb="6">
      <t>ガッコウ</t>
    </rPh>
    <phoneticPr fontId="2"/>
  </si>
  <si>
    <t>松橋東支援学校</t>
    <rPh sb="0" eb="1">
      <t>マツ</t>
    </rPh>
    <rPh sb="1" eb="2">
      <t>ハシ</t>
    </rPh>
    <rPh sb="2" eb="3">
      <t>ヒガシ</t>
    </rPh>
    <rPh sb="3" eb="5">
      <t>シエン</t>
    </rPh>
    <rPh sb="5" eb="7">
      <t>ガッコウ</t>
    </rPh>
    <phoneticPr fontId="2"/>
  </si>
  <si>
    <t>荒尾支援学校</t>
    <rPh sb="0" eb="2">
      <t>アラオ</t>
    </rPh>
    <rPh sb="2" eb="4">
      <t>シエン</t>
    </rPh>
    <rPh sb="4" eb="6">
      <t>ガッコウ</t>
    </rPh>
    <phoneticPr fontId="2"/>
  </si>
  <si>
    <t>大津支援学校</t>
    <rPh sb="0" eb="2">
      <t>オオヅ</t>
    </rPh>
    <rPh sb="2" eb="4">
      <t>シエン</t>
    </rPh>
    <rPh sb="4" eb="6">
      <t>ガッコウ</t>
    </rPh>
    <phoneticPr fontId="2"/>
  </si>
  <si>
    <t>菊池支援学校</t>
    <rPh sb="0" eb="2">
      <t>キクチ</t>
    </rPh>
    <rPh sb="2" eb="4">
      <t>シエン</t>
    </rPh>
    <rPh sb="4" eb="6">
      <t>ガッコウ</t>
    </rPh>
    <phoneticPr fontId="2"/>
  </si>
  <si>
    <t>黒石原支援学校</t>
    <rPh sb="0" eb="2">
      <t>クロイシ</t>
    </rPh>
    <rPh sb="2" eb="3">
      <t>ハラ</t>
    </rPh>
    <rPh sb="3" eb="5">
      <t>シエン</t>
    </rPh>
    <rPh sb="5" eb="7">
      <t>ガッコウ</t>
    </rPh>
    <phoneticPr fontId="2"/>
  </si>
  <si>
    <t>小国支援学校</t>
    <rPh sb="0" eb="2">
      <t>オグニ</t>
    </rPh>
    <rPh sb="2" eb="4">
      <t>シエン</t>
    </rPh>
    <rPh sb="4" eb="6">
      <t>ガッコウ</t>
    </rPh>
    <phoneticPr fontId="2"/>
  </si>
  <si>
    <t>芦北支援学校</t>
    <rPh sb="0" eb="2">
      <t>アシキタ</t>
    </rPh>
    <rPh sb="2" eb="4">
      <t>シエン</t>
    </rPh>
    <rPh sb="4" eb="6">
      <t>ガッコウ</t>
    </rPh>
    <phoneticPr fontId="2"/>
  </si>
  <si>
    <t>球磨支援学校</t>
    <rPh sb="0" eb="2">
      <t>クマ</t>
    </rPh>
    <rPh sb="2" eb="4">
      <t>シエン</t>
    </rPh>
    <rPh sb="4" eb="6">
      <t>ガッコウ</t>
    </rPh>
    <phoneticPr fontId="2"/>
  </si>
  <si>
    <t>天草支援学校</t>
    <rPh sb="0" eb="2">
      <t>アマクサ</t>
    </rPh>
    <rPh sb="2" eb="4">
      <t>シエン</t>
    </rPh>
    <rPh sb="4" eb="6">
      <t>ガッコウ</t>
    </rPh>
    <phoneticPr fontId="2"/>
  </si>
  <si>
    <t>苓北支援学校</t>
    <rPh sb="0" eb="2">
      <t>レイホク</t>
    </rPh>
    <rPh sb="2" eb="4">
      <t>シエン</t>
    </rPh>
    <rPh sb="4" eb="6">
      <t>ガッコウ</t>
    </rPh>
    <phoneticPr fontId="2"/>
  </si>
  <si>
    <t>九州学院高等学校</t>
    <rPh sb="0" eb="2">
      <t>キュウシュウ</t>
    </rPh>
    <rPh sb="2" eb="4">
      <t>ガクイン</t>
    </rPh>
    <rPh sb="4" eb="6">
      <t>コウトウ</t>
    </rPh>
    <rPh sb="6" eb="8">
      <t>ガッコウ</t>
    </rPh>
    <phoneticPr fontId="2"/>
  </si>
  <si>
    <t>鎮西高等学校</t>
    <rPh sb="0" eb="2">
      <t>チンゼイ</t>
    </rPh>
    <rPh sb="2" eb="4">
      <t>コウトウ</t>
    </rPh>
    <rPh sb="4" eb="6">
      <t>ガッコウ</t>
    </rPh>
    <phoneticPr fontId="2"/>
  </si>
  <si>
    <t>真和高等学校</t>
    <rPh sb="0" eb="1">
      <t>シン</t>
    </rPh>
    <rPh sb="1" eb="2">
      <t>ワ</t>
    </rPh>
    <rPh sb="2" eb="4">
      <t>コウトウ</t>
    </rPh>
    <rPh sb="4" eb="6">
      <t>ガッコウ</t>
    </rPh>
    <phoneticPr fontId="2"/>
  </si>
  <si>
    <t>開新高等学校</t>
    <rPh sb="0" eb="1">
      <t>カイ</t>
    </rPh>
    <rPh sb="1" eb="2">
      <t>シン</t>
    </rPh>
    <rPh sb="2" eb="4">
      <t>コウトウ</t>
    </rPh>
    <rPh sb="4" eb="6">
      <t>ガッコウ</t>
    </rPh>
    <phoneticPr fontId="2"/>
  </si>
  <si>
    <t>尚絅高等学校</t>
    <rPh sb="0" eb="2">
      <t>ショウケイ</t>
    </rPh>
    <rPh sb="2" eb="4">
      <t>コウトウ</t>
    </rPh>
    <rPh sb="4" eb="6">
      <t>ガッコウ</t>
    </rPh>
    <phoneticPr fontId="2"/>
  </si>
  <si>
    <t>慶誠高等学校</t>
    <rPh sb="0" eb="1">
      <t>ケイ</t>
    </rPh>
    <rPh sb="1" eb="2">
      <t>セイ</t>
    </rPh>
    <rPh sb="2" eb="4">
      <t>コウトウ</t>
    </rPh>
    <rPh sb="4" eb="6">
      <t>ガッコウ</t>
    </rPh>
    <phoneticPr fontId="2"/>
  </si>
  <si>
    <t>熊本国府高等学校</t>
    <rPh sb="0" eb="2">
      <t>クマモト</t>
    </rPh>
    <rPh sb="2" eb="4">
      <t>コクフ</t>
    </rPh>
    <rPh sb="4" eb="6">
      <t>コウトウ</t>
    </rPh>
    <rPh sb="6" eb="8">
      <t>ガッコウ</t>
    </rPh>
    <phoneticPr fontId="2"/>
  </si>
  <si>
    <t>マリスト学園高等学校</t>
    <rPh sb="4" eb="6">
      <t>ガクエン</t>
    </rPh>
    <rPh sb="6" eb="8">
      <t>コウトウ</t>
    </rPh>
    <rPh sb="8" eb="10">
      <t>ガッコウ</t>
    </rPh>
    <phoneticPr fontId="1"/>
  </si>
  <si>
    <t>ルーテル学院高等学校</t>
    <rPh sb="4" eb="6">
      <t>ガクイン</t>
    </rPh>
    <rPh sb="6" eb="8">
      <t>コウトウ</t>
    </rPh>
    <rPh sb="8" eb="10">
      <t>ガッコウ</t>
    </rPh>
    <phoneticPr fontId="1"/>
  </si>
  <si>
    <t>信愛女学院高等学校</t>
    <rPh sb="0" eb="2">
      <t>シンアイ</t>
    </rPh>
    <rPh sb="2" eb="5">
      <t>ジョガクイン</t>
    </rPh>
    <rPh sb="5" eb="7">
      <t>コウトウ</t>
    </rPh>
    <rPh sb="7" eb="9">
      <t>ガッコウ</t>
    </rPh>
    <phoneticPr fontId="2"/>
  </si>
  <si>
    <t>熊本学園大学付属高等学校</t>
    <rPh sb="0" eb="2">
      <t>クマモト</t>
    </rPh>
    <rPh sb="2" eb="4">
      <t>ガクエン</t>
    </rPh>
    <rPh sb="4" eb="6">
      <t>ダイガク</t>
    </rPh>
    <rPh sb="6" eb="8">
      <t>フゾク</t>
    </rPh>
    <rPh sb="8" eb="10">
      <t>コウトウ</t>
    </rPh>
    <rPh sb="10" eb="12">
      <t>ガッコウ</t>
    </rPh>
    <phoneticPr fontId="2"/>
  </si>
  <si>
    <t>東海大学付属熊本星翔高等学校</t>
    <rPh sb="0" eb="2">
      <t>トウカイ</t>
    </rPh>
    <rPh sb="2" eb="4">
      <t>ダイガク</t>
    </rPh>
    <rPh sb="4" eb="6">
      <t>フゾク</t>
    </rPh>
    <rPh sb="6" eb="8">
      <t>クマモト</t>
    </rPh>
    <rPh sb="8" eb="9">
      <t>ホシ</t>
    </rPh>
    <rPh sb="9" eb="10">
      <t>ショウ</t>
    </rPh>
    <rPh sb="10" eb="12">
      <t>コウトウ</t>
    </rPh>
    <rPh sb="12" eb="14">
      <t>ガッコウ</t>
    </rPh>
    <phoneticPr fontId="2"/>
  </si>
  <si>
    <t>熊本中央高等学校</t>
    <rPh sb="0" eb="2">
      <t>クマモト</t>
    </rPh>
    <rPh sb="2" eb="4">
      <t>チュウオウ</t>
    </rPh>
    <rPh sb="4" eb="6">
      <t>コウトウ</t>
    </rPh>
    <rPh sb="6" eb="8">
      <t>ガッコウ</t>
    </rPh>
    <phoneticPr fontId="2"/>
  </si>
  <si>
    <t>文徳高等学校</t>
    <rPh sb="0" eb="1">
      <t>ブン</t>
    </rPh>
    <rPh sb="1" eb="2">
      <t>トク</t>
    </rPh>
    <rPh sb="2" eb="4">
      <t>コウトウ</t>
    </rPh>
    <rPh sb="4" eb="6">
      <t>ガッコウ</t>
    </rPh>
    <phoneticPr fontId="2"/>
  </si>
  <si>
    <t>八代白百合学園高等学校</t>
    <rPh sb="0" eb="2">
      <t>ヤツシロ</t>
    </rPh>
    <rPh sb="2" eb="5">
      <t>シラユリ</t>
    </rPh>
    <rPh sb="5" eb="7">
      <t>ガクエン</t>
    </rPh>
    <rPh sb="7" eb="9">
      <t>コウトウ</t>
    </rPh>
    <rPh sb="9" eb="11">
      <t>ガッコウ</t>
    </rPh>
    <phoneticPr fontId="2"/>
  </si>
  <si>
    <t>秀岳館高等学校</t>
    <rPh sb="0" eb="2">
      <t>シュウガク</t>
    </rPh>
    <rPh sb="2" eb="3">
      <t>カン</t>
    </rPh>
    <rPh sb="3" eb="5">
      <t>コウトウ</t>
    </rPh>
    <rPh sb="5" eb="7">
      <t>ガッコウ</t>
    </rPh>
    <phoneticPr fontId="2"/>
  </si>
  <si>
    <t>玉名女子高等学校</t>
    <rPh sb="0" eb="2">
      <t>タマナ</t>
    </rPh>
    <rPh sb="2" eb="4">
      <t>ジョシ</t>
    </rPh>
    <rPh sb="4" eb="6">
      <t>コウトウ</t>
    </rPh>
    <rPh sb="6" eb="8">
      <t>ガッコウ</t>
    </rPh>
    <phoneticPr fontId="2"/>
  </si>
  <si>
    <t>有明高等学校</t>
    <rPh sb="0" eb="2">
      <t>アリアケ</t>
    </rPh>
    <rPh sb="2" eb="4">
      <t>コウトウ</t>
    </rPh>
    <rPh sb="4" eb="6">
      <t>ガッコウ</t>
    </rPh>
    <phoneticPr fontId="2"/>
  </si>
  <si>
    <t>菊池女子高等学校</t>
    <rPh sb="0" eb="2">
      <t>キクチ</t>
    </rPh>
    <rPh sb="2" eb="4">
      <t>ジョシ</t>
    </rPh>
    <rPh sb="4" eb="6">
      <t>コウトウ</t>
    </rPh>
    <rPh sb="6" eb="8">
      <t>ガッコウ</t>
    </rPh>
    <phoneticPr fontId="2"/>
  </si>
  <si>
    <t>専修大学玉名高等学校</t>
    <rPh sb="0" eb="2">
      <t>センシュウ</t>
    </rPh>
    <rPh sb="2" eb="4">
      <t>ダイガク</t>
    </rPh>
    <rPh sb="4" eb="6">
      <t>タマナ</t>
    </rPh>
    <rPh sb="6" eb="8">
      <t>コウトウ</t>
    </rPh>
    <rPh sb="8" eb="10">
      <t>ガッコウ</t>
    </rPh>
    <phoneticPr fontId="2"/>
  </si>
  <si>
    <t>城北高等学校</t>
    <rPh sb="0" eb="2">
      <t>ジョウホク</t>
    </rPh>
    <rPh sb="2" eb="4">
      <t>コウトウ</t>
    </rPh>
    <rPh sb="4" eb="6">
      <t>ガッコウ</t>
    </rPh>
    <phoneticPr fontId="2"/>
  </si>
  <si>
    <t>勇志国際高等学校</t>
    <rPh sb="0" eb="2">
      <t>ユウシ</t>
    </rPh>
    <rPh sb="2" eb="4">
      <t>コクサイ</t>
    </rPh>
    <rPh sb="4" eb="6">
      <t>コウトウ</t>
    </rPh>
    <rPh sb="6" eb="8">
      <t>ガッコウ</t>
    </rPh>
    <phoneticPr fontId="2"/>
  </si>
  <si>
    <t>くまもと清陵高等学校</t>
    <rPh sb="4" eb="6">
      <t>セイリョウ</t>
    </rPh>
    <rPh sb="6" eb="8">
      <t>コウトウ</t>
    </rPh>
    <rPh sb="8" eb="10">
      <t>ガッコウ</t>
    </rPh>
    <phoneticPr fontId="2"/>
  </si>
  <si>
    <t>球磨中央・球磨商業高等学校（全日制）</t>
    <rPh sb="0" eb="2">
      <t>クマ</t>
    </rPh>
    <rPh sb="2" eb="4">
      <t>チュウオウ</t>
    </rPh>
    <rPh sb="5" eb="7">
      <t>クマ</t>
    </rPh>
    <rPh sb="7" eb="9">
      <t>ショウギョウ</t>
    </rPh>
    <rPh sb="9" eb="11">
      <t>コウトウ</t>
    </rPh>
    <rPh sb="11" eb="13">
      <t>ガッコウ</t>
    </rPh>
    <rPh sb="14" eb="17">
      <t>ゼンニチセイ</t>
    </rPh>
    <phoneticPr fontId="2"/>
  </si>
  <si>
    <t>南稜・南稜（附則）高等学校　（全日制）</t>
    <rPh sb="3" eb="5">
      <t>ナンリョウ</t>
    </rPh>
    <rPh sb="6" eb="8">
      <t>フソク</t>
    </rPh>
    <phoneticPr fontId="1"/>
  </si>
  <si>
    <t>済々黌</t>
    <rPh sb="0" eb="3">
      <t>セイセイコウ</t>
    </rPh>
    <phoneticPr fontId="2"/>
  </si>
  <si>
    <t>熊本</t>
    <rPh sb="0" eb="2">
      <t>クマモト</t>
    </rPh>
    <phoneticPr fontId="2"/>
  </si>
  <si>
    <t>第一</t>
    <rPh sb="0" eb="2">
      <t>ダイイチ</t>
    </rPh>
    <phoneticPr fontId="2"/>
  </si>
  <si>
    <t>第二</t>
    <rPh sb="0" eb="2">
      <t>ダイニ</t>
    </rPh>
    <phoneticPr fontId="2"/>
  </si>
  <si>
    <t>熊本西</t>
    <rPh sb="0" eb="2">
      <t>クマモト</t>
    </rPh>
    <rPh sb="2" eb="3">
      <t>ニシ</t>
    </rPh>
    <phoneticPr fontId="2"/>
  </si>
  <si>
    <t>熊本北</t>
    <rPh sb="0" eb="2">
      <t>クマモト</t>
    </rPh>
    <rPh sb="2" eb="3">
      <t>キタ</t>
    </rPh>
    <phoneticPr fontId="2"/>
  </si>
  <si>
    <t>天草</t>
    <rPh sb="0" eb="2">
      <t>アマクサ</t>
    </rPh>
    <phoneticPr fontId="3"/>
  </si>
  <si>
    <t>学園付</t>
    <rPh sb="0" eb="2">
      <t>ガクエン</t>
    </rPh>
    <rPh sb="2" eb="3">
      <t>フ</t>
    </rPh>
    <phoneticPr fontId="2"/>
  </si>
  <si>
    <t>玉名女</t>
    <rPh sb="0" eb="2">
      <t>タマナ</t>
    </rPh>
    <rPh sb="2" eb="3">
      <t>ジョ</t>
    </rPh>
    <phoneticPr fontId="2"/>
  </si>
  <si>
    <t>菊池女</t>
    <rPh sb="0" eb="2">
      <t>キクチ</t>
    </rPh>
    <rPh sb="2" eb="3">
      <t>オンナ</t>
    </rPh>
    <phoneticPr fontId="2"/>
  </si>
  <si>
    <t>球磨中央・球磨商業</t>
    <rPh sb="0" eb="2">
      <t>クマ</t>
    </rPh>
    <rPh sb="2" eb="4">
      <t>チュウオウ</t>
    </rPh>
    <rPh sb="5" eb="7">
      <t>クマ</t>
    </rPh>
    <rPh sb="7" eb="9">
      <t>ショウギョウ</t>
    </rPh>
    <phoneticPr fontId="2"/>
  </si>
  <si>
    <t>南稜・南稜（附則）</t>
    <rPh sb="0" eb="2">
      <t>ナンリョウ</t>
    </rPh>
    <rPh sb="3" eb="5">
      <t>ナンリョウ</t>
    </rPh>
    <rPh sb="6" eb="8">
      <t>フソク</t>
    </rPh>
    <phoneticPr fontId="2"/>
  </si>
  <si>
    <t>天草拓心（本渡校舎）</t>
    <rPh sb="0" eb="2">
      <t>アマクサ</t>
    </rPh>
    <rPh sb="2" eb="3">
      <t>タク</t>
    </rPh>
    <rPh sb="3" eb="4">
      <t>シン</t>
    </rPh>
    <rPh sb="5" eb="7">
      <t>ホンド</t>
    </rPh>
    <rPh sb="7" eb="9">
      <t>コウシャ</t>
    </rPh>
    <phoneticPr fontId="2"/>
  </si>
  <si>
    <t>天草拓心（マリン校舎）</t>
    <rPh sb="0" eb="2">
      <t>アマクサ</t>
    </rPh>
    <rPh sb="2" eb="3">
      <t>タク</t>
    </rPh>
    <rPh sb="3" eb="4">
      <t>シン</t>
    </rPh>
    <rPh sb="8" eb="10">
      <t>コウシャ</t>
    </rPh>
    <phoneticPr fontId="2"/>
  </si>
  <si>
    <t>阿蘇中央（阿蘇校舎）</t>
    <rPh sb="0" eb="2">
      <t>アソ</t>
    </rPh>
    <rPh sb="2" eb="4">
      <t>チュウオウ</t>
    </rPh>
    <rPh sb="5" eb="7">
      <t>アソ</t>
    </rPh>
    <rPh sb="7" eb="9">
      <t>コウシャ</t>
    </rPh>
    <phoneticPr fontId="2"/>
  </si>
  <si>
    <t>阿蘇中央【清峰校舎）</t>
    <rPh sb="0" eb="2">
      <t>アソ</t>
    </rPh>
    <rPh sb="2" eb="4">
      <t>チュウオウ</t>
    </rPh>
    <rPh sb="5" eb="7">
      <t>セイホウ</t>
    </rPh>
    <rPh sb="7" eb="9">
      <t>コウシャ</t>
    </rPh>
    <phoneticPr fontId="2"/>
  </si>
  <si>
    <t>湧心館（定）</t>
    <rPh sb="0" eb="1">
      <t>ユウ</t>
    </rPh>
    <rPh sb="1" eb="3">
      <t>シンカン</t>
    </rPh>
    <rPh sb="4" eb="5">
      <t>テイ</t>
    </rPh>
    <phoneticPr fontId="2"/>
  </si>
  <si>
    <t>玉名（定）</t>
    <rPh sb="0" eb="2">
      <t>タマナ</t>
    </rPh>
    <rPh sb="3" eb="4">
      <t>テイ</t>
    </rPh>
    <phoneticPr fontId="2"/>
  </si>
  <si>
    <t>岱志（定）</t>
    <rPh sb="0" eb="1">
      <t>タイ</t>
    </rPh>
    <rPh sb="1" eb="2">
      <t>シ</t>
    </rPh>
    <rPh sb="3" eb="4">
      <t>テイ</t>
    </rPh>
    <phoneticPr fontId="2"/>
  </si>
  <si>
    <t>水俣（定）</t>
    <rPh sb="0" eb="2">
      <t>ミナマタ</t>
    </rPh>
    <rPh sb="3" eb="4">
      <t>テイ</t>
    </rPh>
    <phoneticPr fontId="2"/>
  </si>
  <si>
    <t>人吉（定）</t>
    <rPh sb="0" eb="2">
      <t>ヒトヨシ</t>
    </rPh>
    <rPh sb="3" eb="4">
      <t>テイ</t>
    </rPh>
    <phoneticPr fontId="2"/>
  </si>
  <si>
    <t>天草（定）</t>
    <rPh sb="0" eb="2">
      <t>アマクサ</t>
    </rPh>
    <rPh sb="3" eb="4">
      <t>テイ</t>
    </rPh>
    <phoneticPr fontId="2"/>
  </si>
  <si>
    <t>熊本工業（定）</t>
    <rPh sb="0" eb="1">
      <t>クマ</t>
    </rPh>
    <rPh sb="1" eb="2">
      <t>ホン</t>
    </rPh>
    <rPh sb="2" eb="4">
      <t>コウギョウ</t>
    </rPh>
    <rPh sb="5" eb="6">
      <t>テイ</t>
    </rPh>
    <phoneticPr fontId="2"/>
  </si>
  <si>
    <t>八代工業（定）</t>
    <rPh sb="0" eb="2">
      <t>ヤツシロ</t>
    </rPh>
    <rPh sb="2" eb="4">
      <t>コウギョウ</t>
    </rPh>
    <rPh sb="5" eb="6">
      <t>テイ</t>
    </rPh>
    <phoneticPr fontId="2"/>
  </si>
  <si>
    <t>湧心館（通）</t>
    <rPh sb="0" eb="1">
      <t>ユウ</t>
    </rPh>
    <rPh sb="1" eb="3">
      <t>シンカン</t>
    </rPh>
    <rPh sb="4" eb="5">
      <t>ツウ</t>
    </rPh>
    <phoneticPr fontId="2"/>
  </si>
  <si>
    <t>番号</t>
    <rPh sb="0" eb="2">
      <t>バンゴウ</t>
    </rPh>
    <phoneticPr fontId="1"/>
  </si>
  <si>
    <t>陸上</t>
    <rPh sb="0" eb="2">
      <t>リクジョウ</t>
    </rPh>
    <phoneticPr fontId="1"/>
  </si>
  <si>
    <t>駅伝</t>
    <rPh sb="0" eb="2">
      <t>エキデン</t>
    </rPh>
    <phoneticPr fontId="1"/>
  </si>
  <si>
    <t>バレーボール</t>
  </si>
  <si>
    <t>バスケットボール</t>
  </si>
  <si>
    <t>ラグビー</t>
  </si>
  <si>
    <t>ソフトテニス</t>
  </si>
  <si>
    <t>テニス</t>
  </si>
  <si>
    <t>卓球</t>
    <rPh sb="0" eb="2">
      <t>タッキュウ</t>
    </rPh>
    <phoneticPr fontId="1"/>
  </si>
  <si>
    <t>相撲</t>
    <rPh sb="0" eb="2">
      <t>スモウ</t>
    </rPh>
    <phoneticPr fontId="1"/>
  </si>
  <si>
    <t>水泳</t>
    <rPh sb="0" eb="2">
      <t>スイエイ</t>
    </rPh>
    <phoneticPr fontId="1"/>
  </si>
  <si>
    <t>サッカー</t>
  </si>
  <si>
    <t>ソフトボール</t>
  </si>
  <si>
    <t>体操</t>
    <rPh sb="0" eb="2">
      <t>タイソウ</t>
    </rPh>
    <phoneticPr fontId="1"/>
  </si>
  <si>
    <t>ダンス</t>
  </si>
  <si>
    <t>柔道</t>
    <rPh sb="0" eb="2">
      <t>ジュウドウ</t>
    </rPh>
    <phoneticPr fontId="1"/>
  </si>
  <si>
    <t>剣道</t>
    <rPh sb="0" eb="2">
      <t>ケンドウ</t>
    </rPh>
    <phoneticPr fontId="1"/>
  </si>
  <si>
    <t>弓道</t>
    <rPh sb="0" eb="2">
      <t>キュウドウ</t>
    </rPh>
    <phoneticPr fontId="1"/>
  </si>
  <si>
    <t>ハンドボール</t>
  </si>
  <si>
    <t>バドミントン</t>
  </si>
  <si>
    <t>ボクシング</t>
  </si>
  <si>
    <t>空手道</t>
    <rPh sb="0" eb="2">
      <t>カラテ</t>
    </rPh>
    <rPh sb="2" eb="3">
      <t>ドウ</t>
    </rPh>
    <phoneticPr fontId="1"/>
  </si>
  <si>
    <t>馬術</t>
    <rPh sb="0" eb="2">
      <t>バジュツ</t>
    </rPh>
    <phoneticPr fontId="1"/>
  </si>
  <si>
    <t>登山</t>
    <rPh sb="0" eb="2">
      <t>トザン</t>
    </rPh>
    <phoneticPr fontId="1"/>
  </si>
  <si>
    <t>自転車</t>
    <rPh sb="0" eb="3">
      <t>ジテンシャ</t>
    </rPh>
    <phoneticPr fontId="1"/>
  </si>
  <si>
    <t>ウエイトリフティング</t>
  </si>
  <si>
    <t>レスリング</t>
  </si>
  <si>
    <t>ホッケー</t>
  </si>
  <si>
    <t>フェンシング</t>
  </si>
  <si>
    <t>なぎなた</t>
  </si>
  <si>
    <t>アーチェリー</t>
  </si>
  <si>
    <t>ヨット</t>
  </si>
  <si>
    <t>カヌー</t>
  </si>
  <si>
    <t>日本拳法</t>
    <rPh sb="0" eb="2">
      <t>ニホン</t>
    </rPh>
    <rPh sb="2" eb="4">
      <t>ケンポウ</t>
    </rPh>
    <phoneticPr fontId="1"/>
  </si>
  <si>
    <t>専門部番号</t>
    <rPh sb="0" eb="3">
      <t>センモンブ</t>
    </rPh>
    <rPh sb="3" eb="5">
      <t>バンゴウ</t>
    </rPh>
    <phoneticPr fontId="1"/>
  </si>
  <si>
    <t>専門部</t>
    <rPh sb="0" eb="3">
      <t>センモンブ</t>
    </rPh>
    <phoneticPr fontId="1"/>
  </si>
  <si>
    <t>スキー</t>
    <phoneticPr fontId="1"/>
  </si>
  <si>
    <t>少林寺拳法</t>
    <rPh sb="0" eb="3">
      <t>ショウリンジ</t>
    </rPh>
    <rPh sb="3" eb="5">
      <t>ケンポウ</t>
    </rPh>
    <phoneticPr fontId="1"/>
  </si>
  <si>
    <t>加盟校</t>
    <rPh sb="0" eb="3">
      <t>カメイコウ</t>
    </rPh>
    <phoneticPr fontId="1"/>
  </si>
  <si>
    <t>非加盟校</t>
    <rPh sb="0" eb="1">
      <t>ヒ</t>
    </rPh>
    <rPh sb="1" eb="4">
      <t>カメイコウ</t>
    </rPh>
    <phoneticPr fontId="1"/>
  </si>
  <si>
    <t>合計</t>
    <rPh sb="0" eb="2">
      <t>ゴウケイ</t>
    </rPh>
    <phoneticPr fontId="1"/>
  </si>
  <si>
    <t>５００円</t>
    <rPh sb="3" eb="4">
      <t>エン</t>
    </rPh>
    <phoneticPr fontId="1"/>
  </si>
  <si>
    <t>１０００円</t>
    <rPh sb="4" eb="5">
      <t>エン</t>
    </rPh>
    <phoneticPr fontId="1"/>
  </si>
  <si>
    <t>×</t>
    <phoneticPr fontId="1"/>
  </si>
  <si>
    <t>人</t>
    <rPh sb="0" eb="1">
      <t>ニン</t>
    </rPh>
    <phoneticPr fontId="1"/>
  </si>
  <si>
    <t>＝</t>
    <phoneticPr fontId="1"/>
  </si>
  <si>
    <t>大会参加料払込報告書</t>
    <rPh sb="5" eb="7">
      <t>ハライコミ</t>
    </rPh>
    <phoneticPr fontId="1"/>
  </si>
  <si>
    <t>払込日</t>
    <rPh sb="0" eb="2">
      <t>ハライコミ</t>
    </rPh>
    <rPh sb="2" eb="3">
      <t>ビ</t>
    </rPh>
    <phoneticPr fontId="1"/>
  </si>
  <si>
    <t>男女別参加人数</t>
    <rPh sb="0" eb="2">
      <t>ダンジョ</t>
    </rPh>
    <rPh sb="2" eb="3">
      <t>ベツ</t>
    </rPh>
    <rPh sb="3" eb="5">
      <t>サンカ</t>
    </rPh>
    <rPh sb="5" eb="7">
      <t>ニンズウ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</si>
  <si>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</si>
  <si>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</si>
  <si>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金額</t>
    <rPh sb="0" eb="2">
      <t>キンガク</t>
    </rPh>
    <phoneticPr fontId="1"/>
  </si>
  <si>
    <t>済々黌</t>
  </si>
  <si>
    <t>熊本</t>
  </si>
  <si>
    <t>第一</t>
  </si>
  <si>
    <t>第二</t>
  </si>
  <si>
    <t>熊本西</t>
  </si>
  <si>
    <t>熊本北</t>
  </si>
  <si>
    <t>東稜</t>
  </si>
  <si>
    <t>湧心館</t>
  </si>
  <si>
    <t>玉名</t>
  </si>
  <si>
    <t>岱志</t>
    <rPh sb="0" eb="2">
      <t>タイシ</t>
    </rPh>
    <phoneticPr fontId="5"/>
  </si>
  <si>
    <t>鹿本</t>
  </si>
  <si>
    <t>菊池</t>
  </si>
  <si>
    <t>大津</t>
  </si>
  <si>
    <t>阿蘇中央</t>
  </si>
  <si>
    <t>小国</t>
  </si>
  <si>
    <t>高森</t>
  </si>
  <si>
    <t>御船</t>
  </si>
  <si>
    <t>甲佐</t>
  </si>
  <si>
    <t>宇土</t>
  </si>
  <si>
    <t>松橋</t>
  </si>
  <si>
    <t>八代</t>
  </si>
  <si>
    <t>八代清流</t>
    <rPh sb="0" eb="2">
      <t>ヤツシロ</t>
    </rPh>
    <phoneticPr fontId="5"/>
  </si>
  <si>
    <t>八代東</t>
  </si>
  <si>
    <t>水俣</t>
  </si>
  <si>
    <t>人吉</t>
  </si>
  <si>
    <t>天草</t>
  </si>
  <si>
    <t>牛深</t>
  </si>
  <si>
    <t>上天草</t>
  </si>
  <si>
    <t>熊本商業</t>
  </si>
  <si>
    <t>球磨中央</t>
    <rPh sb="0" eb="2">
      <t>クマ</t>
    </rPh>
    <rPh sb="2" eb="4">
      <t>チュウオウ</t>
    </rPh>
    <phoneticPr fontId="5"/>
  </si>
  <si>
    <t>鹿本商工</t>
  </si>
  <si>
    <t>熊本工業</t>
  </si>
  <si>
    <t>玉名工業</t>
  </si>
  <si>
    <t>小川工業</t>
  </si>
  <si>
    <t>八代工業</t>
  </si>
  <si>
    <t>球磨工業</t>
  </si>
  <si>
    <t>天草工業</t>
  </si>
  <si>
    <t>熊本農業</t>
  </si>
  <si>
    <t>北稜</t>
  </si>
  <si>
    <t>鹿本農業</t>
  </si>
  <si>
    <t>菊池農業</t>
  </si>
  <si>
    <t>翔陽</t>
  </si>
  <si>
    <t>矢部</t>
  </si>
  <si>
    <t>八代農業</t>
  </si>
  <si>
    <t>芦北</t>
  </si>
  <si>
    <t>南稜</t>
    <phoneticPr fontId="3"/>
  </si>
  <si>
    <t>天草拓心</t>
    <rPh sb="0" eb="2">
      <t>アマクサ</t>
    </rPh>
    <rPh sb="2" eb="4">
      <t>タクシン</t>
    </rPh>
    <phoneticPr fontId="5"/>
  </si>
  <si>
    <t>必由館</t>
    <rPh sb="0" eb="1">
      <t>ヒツ</t>
    </rPh>
    <rPh sb="1" eb="3">
      <t>ユウカン</t>
    </rPh>
    <phoneticPr fontId="5"/>
  </si>
  <si>
    <t>千原台</t>
    <rPh sb="0" eb="2">
      <t>チハラ</t>
    </rPh>
    <rPh sb="2" eb="3">
      <t>ダイ</t>
    </rPh>
    <phoneticPr fontId="5"/>
  </si>
  <si>
    <t>九州学院</t>
    <rPh sb="0" eb="2">
      <t>キュウシュウ</t>
    </rPh>
    <rPh sb="2" eb="4">
      <t>ガクイン</t>
    </rPh>
    <phoneticPr fontId="5"/>
  </si>
  <si>
    <t>鎮西</t>
    <rPh sb="0" eb="2">
      <t>チンゼイ</t>
    </rPh>
    <phoneticPr fontId="5"/>
  </si>
  <si>
    <t>真和</t>
    <rPh sb="0" eb="1">
      <t>シン</t>
    </rPh>
    <rPh sb="1" eb="2">
      <t>ワ</t>
    </rPh>
    <phoneticPr fontId="5"/>
  </si>
  <si>
    <t>開新</t>
    <rPh sb="0" eb="1">
      <t>カイ</t>
    </rPh>
    <rPh sb="1" eb="2">
      <t>シン</t>
    </rPh>
    <phoneticPr fontId="5"/>
  </si>
  <si>
    <t>尚絅</t>
    <rPh sb="0" eb="2">
      <t>ショウケイ</t>
    </rPh>
    <phoneticPr fontId="5"/>
  </si>
  <si>
    <t>慶誠</t>
    <rPh sb="0" eb="1">
      <t>ケイ</t>
    </rPh>
    <rPh sb="1" eb="2">
      <t>セイ</t>
    </rPh>
    <phoneticPr fontId="5"/>
  </si>
  <si>
    <t>熊本国府</t>
    <rPh sb="0" eb="2">
      <t>クマモト</t>
    </rPh>
    <rPh sb="2" eb="4">
      <t>コクフ</t>
    </rPh>
    <phoneticPr fontId="5"/>
  </si>
  <si>
    <t>信愛女学院</t>
    <rPh sb="0" eb="2">
      <t>シンアイ</t>
    </rPh>
    <rPh sb="2" eb="5">
      <t>ジョガクイン</t>
    </rPh>
    <phoneticPr fontId="5"/>
  </si>
  <si>
    <t>熊本中央</t>
    <rPh sb="0" eb="2">
      <t>クマモト</t>
    </rPh>
    <rPh sb="2" eb="4">
      <t>チュウオウ</t>
    </rPh>
    <phoneticPr fontId="5"/>
  </si>
  <si>
    <t>文徳</t>
    <rPh sb="0" eb="1">
      <t>ブン</t>
    </rPh>
    <rPh sb="1" eb="2">
      <t>トク</t>
    </rPh>
    <phoneticPr fontId="5"/>
  </si>
  <si>
    <t>秀岳館</t>
    <rPh sb="0" eb="2">
      <t>シュウガク</t>
    </rPh>
    <rPh sb="2" eb="3">
      <t>カン</t>
    </rPh>
    <phoneticPr fontId="5"/>
  </si>
  <si>
    <t>玉名女子</t>
    <rPh sb="0" eb="2">
      <t>タマナ</t>
    </rPh>
    <rPh sb="2" eb="4">
      <t>ジョシ</t>
    </rPh>
    <phoneticPr fontId="5"/>
  </si>
  <si>
    <t>有明</t>
    <rPh sb="0" eb="2">
      <t>アリアケ</t>
    </rPh>
    <phoneticPr fontId="5"/>
  </si>
  <si>
    <t>菊池女子</t>
    <rPh sb="0" eb="2">
      <t>キクチ</t>
    </rPh>
    <rPh sb="2" eb="4">
      <t>ジョシ</t>
    </rPh>
    <phoneticPr fontId="5"/>
  </si>
  <si>
    <t>城北</t>
    <rPh sb="0" eb="2">
      <t>ジョウホク</t>
    </rPh>
    <phoneticPr fontId="5"/>
  </si>
  <si>
    <t>ひのくに</t>
    <phoneticPr fontId="2"/>
  </si>
  <si>
    <t>東海大星翔</t>
    <rPh sb="0" eb="2">
      <t>トウカイ</t>
    </rPh>
    <rPh sb="3" eb="4">
      <t>ホシ</t>
    </rPh>
    <rPh sb="4" eb="5">
      <t>ショウ</t>
    </rPh>
    <phoneticPr fontId="5"/>
  </si>
  <si>
    <t>熊本聾</t>
    <phoneticPr fontId="1"/>
  </si>
  <si>
    <t>盲</t>
    <phoneticPr fontId="1"/>
  </si>
  <si>
    <t>学園大付属</t>
    <rPh sb="0" eb="2">
      <t>ガクエン</t>
    </rPh>
    <rPh sb="2" eb="3">
      <t>ダイ</t>
    </rPh>
    <rPh sb="3" eb="5">
      <t>フゾク</t>
    </rPh>
    <phoneticPr fontId="5"/>
  </si>
  <si>
    <t>マリスト</t>
    <phoneticPr fontId="3"/>
  </si>
  <si>
    <t>ルーテル</t>
    <phoneticPr fontId="3"/>
  </si>
  <si>
    <t>八代白百合</t>
    <rPh sb="0" eb="2">
      <t>ヤツシロ</t>
    </rPh>
    <rPh sb="2" eb="5">
      <t>シラユリ</t>
    </rPh>
    <phoneticPr fontId="5"/>
  </si>
  <si>
    <t>加盟校合計</t>
    <rPh sb="0" eb="3">
      <t>カメイコウ</t>
    </rPh>
    <rPh sb="3" eb="5">
      <t>ゴウケイ</t>
    </rPh>
    <phoneticPr fontId="1"/>
  </si>
  <si>
    <t>非加盟校合計</t>
    <rPh sb="0" eb="1">
      <t>ヒ</t>
    </rPh>
    <rPh sb="1" eb="4">
      <t>カメイコウ</t>
    </rPh>
    <rPh sb="4" eb="6">
      <t>ゴウケイ</t>
    </rPh>
    <phoneticPr fontId="1"/>
  </si>
  <si>
    <t>人吉五木</t>
    <rPh sb="2" eb="4">
      <t>イツキ</t>
    </rPh>
    <phoneticPr fontId="5"/>
  </si>
  <si>
    <t>天草倉岳</t>
    <phoneticPr fontId="1"/>
  </si>
  <si>
    <t>八代農業泉</t>
    <rPh sb="2" eb="4">
      <t>ノウギョウ</t>
    </rPh>
    <phoneticPr fontId="3"/>
  </si>
  <si>
    <t>参加料</t>
    <rPh sb="0" eb="3">
      <t>サンカリョウ</t>
    </rPh>
    <phoneticPr fontId="1"/>
  </si>
  <si>
    <t>参加校</t>
    <rPh sb="0" eb="2">
      <t>サンカ</t>
    </rPh>
    <rPh sb="2" eb="3">
      <t>コウ</t>
    </rPh>
    <phoneticPr fontId="1"/>
  </si>
  <si>
    <t>校</t>
    <rPh sb="0" eb="1">
      <t>コウ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</si>
  <si>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</si>
  <si>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</si>
  <si>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校</t>
    <rPh sb="0" eb="1">
      <t>コウ</t>
    </rPh>
    <phoneticPr fontId="1"/>
  </si>
  <si>
    <t>専門部番号表
※該当の番号を入力してください</t>
    <rPh sb="0" eb="3">
      <t>センモンブ</t>
    </rPh>
    <rPh sb="3" eb="5">
      <t>バンゴウ</t>
    </rPh>
    <rPh sb="5" eb="6">
      <t>ヒョウ</t>
    </rPh>
    <rPh sb="8" eb="10">
      <t>ガイトウ</t>
    </rPh>
    <rPh sb="11" eb="13">
      <t>バンゴウ</t>
    </rPh>
    <rPh sb="14" eb="16">
      <t>ニュウリョク</t>
    </rPh>
    <phoneticPr fontId="1"/>
  </si>
  <si>
    <t>男　子</t>
    <rPh sb="0" eb="1">
      <t>オトコ</t>
    </rPh>
    <rPh sb="2" eb="3">
      <t>コ</t>
    </rPh>
    <phoneticPr fontId="1"/>
  </si>
  <si>
    <t>女　子</t>
    <rPh sb="0" eb="1">
      <t>オンナ</t>
    </rPh>
    <rPh sb="2" eb="3">
      <t>コ</t>
    </rPh>
    <phoneticPr fontId="1"/>
  </si>
  <si>
    <t>金　額</t>
    <rPh sb="0" eb="1">
      <t>キン</t>
    </rPh>
    <rPh sb="2" eb="3">
      <t>ガク</t>
    </rPh>
    <phoneticPr fontId="1"/>
  </si>
  <si>
    <t>大会参加料払込報告書</t>
    <phoneticPr fontId="1"/>
  </si>
  <si>
    <t>加盟校数</t>
    <rPh sb="0" eb="3">
      <t>カメイコウ</t>
    </rPh>
    <rPh sb="3" eb="4">
      <t>スウ</t>
    </rPh>
    <phoneticPr fontId="1"/>
  </si>
  <si>
    <t>非加盟校数</t>
    <rPh sb="0" eb="1">
      <t>ヒ</t>
    </rPh>
    <rPh sb="1" eb="3">
      <t>カメイ</t>
    </rPh>
    <rPh sb="3" eb="4">
      <t>コウ</t>
    </rPh>
    <rPh sb="4" eb="5">
      <t>スウ</t>
    </rPh>
    <phoneticPr fontId="1"/>
  </si>
  <si>
    <t>合　計</t>
    <rPh sb="0" eb="1">
      <t>ゴウ</t>
    </rPh>
    <rPh sb="2" eb="3">
      <t>ケイ</t>
    </rPh>
    <phoneticPr fontId="1"/>
  </si>
  <si>
    <t>専門部名</t>
    <rPh sb="0" eb="3">
      <t>センモンブ</t>
    </rPh>
    <rPh sb="3" eb="4">
      <t>メイ</t>
    </rPh>
    <phoneticPr fontId="1"/>
  </si>
  <si>
    <t>令和○年度</t>
    <rPh sb="0" eb="2">
      <t>レイワ</t>
    </rPh>
    <rPh sb="3" eb="5">
      <t>ネンド</t>
    </rPh>
    <phoneticPr fontId="1"/>
  </si>
  <si>
    <t>専大熊本</t>
    <rPh sb="0" eb="2">
      <t>センダイ</t>
    </rPh>
    <rPh sb="2" eb="4">
      <t>クマモト</t>
    </rPh>
    <phoneticPr fontId="5"/>
  </si>
  <si>
    <t>ローイング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</si>
</sst>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12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2"/>
      <color theme="1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sz val="18"/>
      <color theme="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38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0" fontId="6" fillId="0" borderId="39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shrinkToFit="1"/>
    </xf>
    <xf numFmtId="3" fontId="6" fillId="0" borderId="0" xfId="0" applyNumberFormat="1" applyFont="1" applyAlignment="1">
      <alignment vertical="center" shrinkToFit="1"/>
    </xf>
    <xf numFmtId="0" fontId="8" fillId="0" borderId="0" xfId="0" applyFont="1" applyAlignment="1">
      <alignment vertical="center" shrinkToFit="1"/>
    </xf>
    <xf numFmtId="0" fontId="6" fillId="0" borderId="0" xfId="0" applyFont="1" applyAlignment="1">
      <alignment horizontal="distributed" vertical="center" shrinkToFit="1"/>
    </xf>
    <xf numFmtId="0" fontId="9" fillId="0" borderId="0" xfId="0" applyFont="1">
      <alignment vertical="center"/>
    </xf>
    <xf numFmtId="0" fontId="9" fillId="0" borderId="14" xfId="0" applyFont="1" applyBorder="1" applyAlignment="1">
      <alignment horizontal="distributed" vertical="center"/>
    </xf>
    <xf numFmtId="0" fontId="9" fillId="0" borderId="16" xfId="0" applyFont="1" applyBorder="1" applyAlignment="1">
      <alignment horizontal="distributed" vertical="center"/>
    </xf>
    <xf numFmtId="0" fontId="9" fillId="0" borderId="17" xfId="0" applyFont="1" applyBorder="1" applyAlignment="1">
      <alignment horizontal="distributed" vertical="center"/>
    </xf>
    <xf numFmtId="0" fontId="9" fillId="0" borderId="19" xfId="0" applyFont="1" applyBorder="1" applyAlignment="1">
      <alignment horizontal="distributed" vertical="center"/>
    </xf>
    <xf numFmtId="0" fontId="9" fillId="0" borderId="28" xfId="0" applyFont="1" applyBorder="1" applyAlignment="1">
      <alignment horizontal="distributed" vertical="center"/>
    </xf>
    <xf numFmtId="0" fontId="9" fillId="0" borderId="30" xfId="0" applyFont="1" applyBorder="1" applyAlignment="1">
      <alignment horizontal="distributed" vertical="center"/>
    </xf>
    <xf numFmtId="3" fontId="9" fillId="0" borderId="25" xfId="0" applyNumberFormat="1" applyFont="1" applyBorder="1" applyAlignment="1">
      <alignment horizontal="distributed" vertical="center"/>
    </xf>
    <xf numFmtId="0" fontId="9" fillId="0" borderId="23" xfId="0" applyFont="1" applyBorder="1" applyAlignment="1">
      <alignment horizontal="distributed" vertical="center"/>
    </xf>
    <xf numFmtId="0" fontId="9" fillId="0" borderId="24" xfId="0" applyFont="1" applyBorder="1" applyAlignment="1">
      <alignment horizontal="distributed" vertical="center"/>
    </xf>
    <xf numFmtId="3" fontId="9" fillId="0" borderId="27" xfId="0" applyNumberFormat="1" applyFont="1" applyBorder="1" applyAlignment="1">
      <alignment horizontal="distributed" vertical="center"/>
    </xf>
    <xf numFmtId="3" fontId="9" fillId="0" borderId="26" xfId="0" applyNumberFormat="1" applyFont="1" applyBorder="1" applyAlignment="1">
      <alignment horizontal="distributed" vertical="center"/>
    </xf>
    <xf numFmtId="0" fontId="9" fillId="3" borderId="16" xfId="0" applyFont="1" applyFill="1" applyBorder="1" applyAlignment="1">
      <alignment horizontal="distributed" vertical="center"/>
    </xf>
    <xf numFmtId="0" fontId="9" fillId="3" borderId="24" xfId="0" applyFont="1" applyFill="1" applyBorder="1" applyAlignment="1">
      <alignment horizontal="distributed" vertical="center"/>
    </xf>
    <xf numFmtId="0" fontId="9" fillId="3" borderId="19" xfId="0" applyFont="1" applyFill="1" applyBorder="1" applyAlignment="1">
      <alignment horizontal="distributed" vertical="center"/>
    </xf>
    <xf numFmtId="0" fontId="9" fillId="0" borderId="43" xfId="0" applyFont="1" applyBorder="1">
      <alignment vertical="center"/>
    </xf>
    <xf numFmtId="0" fontId="9" fillId="0" borderId="44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5" xfId="0" applyFont="1" applyBorder="1" applyAlignment="1">
      <alignment horizontal="distributed" vertical="center"/>
    </xf>
    <xf numFmtId="3" fontId="9" fillId="0" borderId="16" xfId="0" applyNumberFormat="1" applyFont="1" applyBorder="1" applyAlignment="1">
      <alignment horizontal="distributed" vertical="center"/>
    </xf>
    <xf numFmtId="0" fontId="9" fillId="0" borderId="1" xfId="0" applyFont="1" applyBorder="1" applyAlignment="1">
      <alignment horizontal="distributed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9" xfId="0" applyFont="1" applyBorder="1" applyAlignment="1">
      <alignment horizontal="distributed" vertical="center"/>
    </xf>
    <xf numFmtId="3" fontId="9" fillId="0" borderId="30" xfId="0" applyNumberFormat="1" applyFont="1" applyBorder="1" applyAlignment="1">
      <alignment horizontal="distributed" vertical="center"/>
    </xf>
    <xf numFmtId="0" fontId="9" fillId="0" borderId="46" xfId="0" applyFont="1" applyBorder="1" applyAlignment="1">
      <alignment horizontal="distributed" vertical="center"/>
    </xf>
    <xf numFmtId="0" fontId="9" fillId="0" borderId="47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40" xfId="0" applyFont="1" applyBorder="1" applyAlignment="1">
      <alignment horizontal="distributed" vertical="center"/>
    </xf>
    <xf numFmtId="0" fontId="9" fillId="0" borderId="41" xfId="0" applyFont="1" applyBorder="1" applyAlignment="1">
      <alignment horizontal="distributed" vertical="center"/>
    </xf>
    <xf numFmtId="3" fontId="9" fillId="0" borderId="42" xfId="0" applyNumberFormat="1" applyFont="1" applyBorder="1" applyAlignment="1">
      <alignment horizontal="distributed"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0" xfId="0" applyFont="1" applyAlignment="1">
      <alignment horizontal="distributed" vertical="center"/>
    </xf>
    <xf numFmtId="0" fontId="6" fillId="0" borderId="0" xfId="0" applyFont="1" applyAlignment="1">
      <alignment horizontal="distributed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31" fontId="6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2" xfId="0" applyFont="1" applyFill="1" applyBorder="1" applyAlignment="1" applyProtection="1">
      <alignment horizontal="center" vertical="center" shrinkToFit="1"/>
      <protection locked="0"/>
    </xf>
    <xf numFmtId="0" fontId="6" fillId="2" borderId="3" xfId="0" applyFont="1" applyFill="1" applyBorder="1" applyAlignment="1" applyProtection="1">
      <alignment horizontal="center" vertical="center" shrinkToFit="1"/>
      <protection locked="0"/>
    </xf>
    <xf numFmtId="0" fontId="6" fillId="2" borderId="5" xfId="0" applyFont="1" applyFill="1" applyBorder="1" applyAlignment="1" applyProtection="1">
      <alignment horizontal="center" vertical="center" shrinkToFit="1"/>
      <protection locked="0"/>
    </xf>
    <xf numFmtId="0" fontId="6" fillId="2" borderId="6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left" vertical="center" shrinkToFit="1"/>
    </xf>
    <xf numFmtId="3" fontId="6" fillId="0" borderId="15" xfId="0" applyNumberFormat="1" applyFont="1" applyBorder="1" applyAlignment="1">
      <alignment horizontal="center" vertical="center" shrinkToFit="1"/>
    </xf>
    <xf numFmtId="3" fontId="6" fillId="0" borderId="16" xfId="0" applyNumberFormat="1" applyFont="1" applyBorder="1" applyAlignment="1">
      <alignment horizontal="center" vertical="center" shrinkToFit="1"/>
    </xf>
    <xf numFmtId="3" fontId="6" fillId="0" borderId="18" xfId="0" applyNumberFormat="1" applyFont="1" applyBorder="1" applyAlignment="1">
      <alignment horizontal="center" vertical="center" shrinkToFit="1"/>
    </xf>
    <xf numFmtId="3" fontId="6" fillId="0" borderId="19" xfId="0" applyNumberFormat="1" applyFont="1" applyBorder="1" applyAlignment="1">
      <alignment horizontal="center" vertical="center" shrinkToFit="1"/>
    </xf>
    <xf numFmtId="3" fontId="6" fillId="0" borderId="21" xfId="0" applyNumberFormat="1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3" fontId="6" fillId="0" borderId="20" xfId="0" applyNumberFormat="1" applyFont="1" applyBorder="1" applyAlignment="1">
      <alignment horizontal="center" vertical="center" shrinkToFit="1"/>
    </xf>
    <xf numFmtId="0" fontId="6" fillId="2" borderId="8" xfId="0" applyFont="1" applyFill="1" applyBorder="1" applyAlignment="1" applyProtection="1">
      <alignment horizontal="center" vertical="center" shrinkToFit="1"/>
      <protection locked="0"/>
    </xf>
    <xf numFmtId="0" fontId="6" fillId="2" borderId="9" xfId="0" applyFont="1" applyFill="1" applyBorder="1" applyAlignment="1" applyProtection="1">
      <alignment horizontal="center" vertical="center" shrinkToFit="1"/>
      <protection locked="0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3" fontId="6" fillId="0" borderId="36" xfId="0" applyNumberFormat="1" applyFont="1" applyBorder="1" applyAlignment="1">
      <alignment horizontal="center" vertical="center" shrinkToFit="1"/>
    </xf>
    <xf numFmtId="3" fontId="6" fillId="0" borderId="37" xfId="0" applyNumberFormat="1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distributed" vertical="center" shrinkToFit="1"/>
    </xf>
    <xf numFmtId="0" fontId="7" fillId="2" borderId="10" xfId="0" applyFont="1" applyFill="1" applyBorder="1" applyAlignment="1" applyProtection="1">
      <alignment horizontal="center" vertical="center" shrinkToFit="1"/>
      <protection locked="0"/>
    </xf>
    <xf numFmtId="0" fontId="7" fillId="0" borderId="33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4" borderId="33" xfId="0" applyFont="1" applyFill="1" applyBorder="1" applyAlignment="1" applyProtection="1">
      <alignment horizontal="center" vertical="center" shrinkToFit="1"/>
      <protection locked="0"/>
    </xf>
    <xf numFmtId="0" fontId="9" fillId="0" borderId="14" xfId="0" applyFont="1" applyBorder="1" applyAlignment="1">
      <alignment horizontal="distributed" vertical="center"/>
    </xf>
    <xf numFmtId="0" fontId="9" fillId="0" borderId="16" xfId="0" applyFont="1" applyBorder="1" applyAlignment="1">
      <alignment horizontal="distributed" vertical="center"/>
    </xf>
    <xf numFmtId="0" fontId="9" fillId="0" borderId="25" xfId="0" applyFont="1" applyBorder="1" applyAlignment="1">
      <alignment horizontal="distributed" vertical="center"/>
    </xf>
    <xf numFmtId="0" fontId="9" fillId="0" borderId="26" xfId="0" applyFont="1" applyBorder="1" applyAlignment="1">
      <alignment horizontal="distributed" vertical="center"/>
    </xf>
    <xf numFmtId="0" fontId="9" fillId="0" borderId="32" xfId="0" applyFont="1" applyBorder="1" applyAlignment="1">
      <alignment horizontal="distributed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66FFFF"/>
      <color rgb="FFFF99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9"/>
  <sheetViews>
    <sheetView zoomScale="85" zoomScaleNormal="85" workbookViewId="0">
      <selection activeCell="I12" sqref="I12:K12"/>
    </sheetView>
  </sheetViews>
  <sheetFormatPr defaultColWidth="9" defaultRowHeight="15.75" x14ac:dyDescent="0.15"/>
  <cols>
    <col min="1" max="18" width="5" style="13" customWidth="1"/>
    <col min="19" max="19" width="9" style="13" customWidth="1"/>
    <col min="20" max="22" width="13.625" style="13" customWidth="1"/>
    <col min="23" max="43" width="9" style="13" customWidth="1"/>
    <col min="44" max="16384" width="9" style="13"/>
  </cols>
  <sheetData>
    <row r="1" spans="1:18" ht="24" customHeight="1" x14ac:dyDescent="0.15">
      <c r="A1" s="64"/>
      <c r="B1" s="64"/>
      <c r="C1" s="64"/>
      <c r="D1" s="12"/>
    </row>
    <row r="2" spans="1:18" ht="37.5" customHeight="1" x14ac:dyDescent="0.15">
      <c r="A2" s="98" t="s">
        <v>353</v>
      </c>
      <c r="B2" s="98"/>
      <c r="C2" s="98"/>
      <c r="D2" s="99"/>
      <c r="E2" s="99"/>
      <c r="F2" s="99"/>
      <c r="G2" s="99"/>
      <c r="H2" s="99"/>
      <c r="I2" s="99"/>
      <c r="J2" s="99"/>
      <c r="K2" s="99"/>
      <c r="L2" s="99"/>
      <c r="M2" s="98" t="s">
        <v>255</v>
      </c>
      <c r="N2" s="98"/>
      <c r="O2" s="98"/>
      <c r="P2" s="98"/>
      <c r="Q2" s="98"/>
      <c r="R2" s="98"/>
    </row>
    <row r="3" spans="1:18" ht="14.25" customHeight="1" thickBot="1" x14ac:dyDescent="0.2"/>
    <row r="4" spans="1:18" ht="33.75" customHeight="1" x14ac:dyDescent="0.15">
      <c r="A4" s="12"/>
      <c r="B4" s="12"/>
      <c r="C4" s="12"/>
      <c r="D4" s="12"/>
      <c r="E4" s="12"/>
      <c r="F4" s="12"/>
      <c r="G4" s="12"/>
      <c r="H4" s="12"/>
      <c r="K4" s="96" t="s">
        <v>256</v>
      </c>
      <c r="L4" s="97"/>
      <c r="M4" s="97"/>
      <c r="N4" s="59"/>
      <c r="O4" s="60"/>
      <c r="P4" s="60"/>
      <c r="Q4" s="60"/>
      <c r="R4" s="61"/>
    </row>
    <row r="5" spans="1:18" ht="33.75" customHeight="1" x14ac:dyDescent="0.15">
      <c r="A5" s="12"/>
      <c r="B5" s="12"/>
      <c r="C5" s="12"/>
      <c r="D5" s="12"/>
      <c r="E5" s="12"/>
      <c r="F5" s="12"/>
      <c r="G5" s="12"/>
      <c r="H5" s="12"/>
      <c r="K5" s="79" t="s">
        <v>243</v>
      </c>
      <c r="L5" s="75"/>
      <c r="M5" s="75"/>
      <c r="N5" s="62"/>
      <c r="O5" s="62"/>
      <c r="P5" s="62"/>
      <c r="Q5" s="62"/>
      <c r="R5" s="63"/>
    </row>
    <row r="6" spans="1:18" ht="33.75" customHeight="1" x14ac:dyDescent="0.15">
      <c r="A6" s="12"/>
      <c r="B6" s="12"/>
      <c r="C6" s="12"/>
      <c r="D6" s="12"/>
      <c r="E6" s="12"/>
      <c r="F6" s="12"/>
      <c r="G6" s="12"/>
      <c r="H6" s="12"/>
      <c r="K6" s="79" t="s">
        <v>244</v>
      </c>
      <c r="L6" s="75"/>
      <c r="M6" s="75"/>
      <c r="N6" s="75" t="str">
        <f>IF(N5="","",VLOOKUP($N$5,専門部番号表!$A$4:$B$39,2,FALSE))</f>
        <v/>
      </c>
      <c r="O6" s="75"/>
      <c r="P6" s="75"/>
      <c r="Q6" s="75"/>
      <c r="R6" s="76"/>
    </row>
    <row r="7" spans="1:18" ht="33.75" customHeight="1" thickBot="1" x14ac:dyDescent="0.2">
      <c r="A7" s="12"/>
      <c r="B7" s="12"/>
      <c r="C7" s="12"/>
      <c r="D7" s="12"/>
      <c r="E7" s="12"/>
      <c r="F7" s="12"/>
      <c r="G7" s="12"/>
      <c r="H7" s="12"/>
      <c r="K7" s="80" t="s">
        <v>0</v>
      </c>
      <c r="L7" s="81"/>
      <c r="M7" s="81"/>
      <c r="N7" s="73"/>
      <c r="O7" s="73"/>
      <c r="P7" s="73"/>
      <c r="Q7" s="73"/>
      <c r="R7" s="74"/>
    </row>
    <row r="8" spans="1:18" ht="33.75" customHeight="1" x14ac:dyDescent="0.15">
      <c r="K8" s="58"/>
      <c r="L8" s="58"/>
      <c r="M8" s="58"/>
      <c r="N8" s="58"/>
      <c r="O8" s="58"/>
      <c r="P8" s="58"/>
      <c r="Q8" s="58"/>
      <c r="R8" s="58"/>
    </row>
    <row r="9" spans="1:18" ht="18.75" customHeight="1" x14ac:dyDescent="0.15"/>
    <row r="10" spans="1:18" ht="33" customHeight="1" thickBot="1" x14ac:dyDescent="0.2">
      <c r="B10" s="82" t="s">
        <v>338</v>
      </c>
      <c r="C10" s="82"/>
      <c r="D10" s="82"/>
    </row>
    <row r="11" spans="1:18" ht="33" customHeight="1" x14ac:dyDescent="0.15">
      <c r="B11" s="83" t="s">
        <v>247</v>
      </c>
      <c r="C11" s="77"/>
      <c r="D11" s="77"/>
      <c r="E11" s="77" t="s">
        <v>250</v>
      </c>
      <c r="F11" s="77"/>
      <c r="G11" s="78"/>
      <c r="H11" s="14" t="s">
        <v>252</v>
      </c>
      <c r="I11" s="92"/>
      <c r="J11" s="77"/>
      <c r="K11" s="78"/>
      <c r="L11" s="14" t="s">
        <v>253</v>
      </c>
      <c r="M11" s="15" t="s">
        <v>254</v>
      </c>
      <c r="N11" s="65">
        <f>I11*500</f>
        <v>0</v>
      </c>
      <c r="O11" s="65"/>
      <c r="P11" s="65"/>
      <c r="Q11" s="66"/>
    </row>
    <row r="12" spans="1:18" ht="33" customHeight="1" thickBot="1" x14ac:dyDescent="0.2">
      <c r="B12" s="90" t="s">
        <v>248</v>
      </c>
      <c r="C12" s="91"/>
      <c r="D12" s="91"/>
      <c r="E12" s="91" t="s">
        <v>251</v>
      </c>
      <c r="F12" s="91"/>
      <c r="G12" s="94"/>
      <c r="H12" s="16" t="s">
        <v>252</v>
      </c>
      <c r="I12" s="93"/>
      <c r="J12" s="91"/>
      <c r="K12" s="94"/>
      <c r="L12" s="16" t="s">
        <v>253</v>
      </c>
      <c r="M12" s="17" t="s">
        <v>254</v>
      </c>
      <c r="N12" s="67">
        <f>I12*1000</f>
        <v>0</v>
      </c>
      <c r="O12" s="67"/>
      <c r="P12" s="67"/>
      <c r="Q12" s="68"/>
    </row>
    <row r="13" spans="1:18" ht="33" customHeight="1" thickBot="1" x14ac:dyDescent="0.2"/>
    <row r="14" spans="1:18" ht="33" customHeight="1" thickBot="1" x14ac:dyDescent="0.2">
      <c r="B14" s="12"/>
      <c r="C14" s="12"/>
      <c r="D14" s="12"/>
      <c r="E14" s="18"/>
      <c r="F14" s="18"/>
      <c r="G14" s="18"/>
      <c r="H14" s="18"/>
      <c r="I14" s="18"/>
      <c r="J14" s="18"/>
      <c r="K14" s="18"/>
      <c r="L14" s="72" t="s">
        <v>249</v>
      </c>
      <c r="M14" s="69"/>
      <c r="N14" s="69">
        <f>N11+N12</f>
        <v>0</v>
      </c>
      <c r="O14" s="70"/>
      <c r="P14" s="70"/>
      <c r="Q14" s="71"/>
    </row>
    <row r="15" spans="1:18" ht="18.75" customHeight="1" x14ac:dyDescent="0.15"/>
    <row r="16" spans="1:18" ht="33.75" customHeight="1" thickBot="1" x14ac:dyDescent="0.2">
      <c r="B16" s="57" t="s">
        <v>339</v>
      </c>
      <c r="C16" s="57"/>
      <c r="D16" s="57"/>
    </row>
    <row r="17" spans="2:18" ht="33.75" customHeight="1" thickBot="1" x14ac:dyDescent="0.2">
      <c r="E17" s="88" t="s">
        <v>341</v>
      </c>
      <c r="F17" s="89"/>
      <c r="G17" s="89"/>
      <c r="H17" s="89"/>
      <c r="I17" s="89"/>
      <c r="J17" s="89" t="s">
        <v>342</v>
      </c>
      <c r="K17" s="89"/>
      <c r="L17" s="89"/>
      <c r="M17" s="89"/>
      <c r="N17" s="95"/>
    </row>
    <row r="18" spans="2:18" ht="33.75" customHeight="1" x14ac:dyDescent="0.15">
      <c r="B18" s="83" t="s">
        <v>247</v>
      </c>
      <c r="C18" s="77"/>
      <c r="D18" s="77"/>
      <c r="E18" s="77">
        <f>'２　各学校払込'!I51</f>
        <v>0</v>
      </c>
      <c r="F18" s="77"/>
      <c r="G18" s="78"/>
      <c r="H18" s="84" t="s">
        <v>340</v>
      </c>
      <c r="I18" s="85"/>
      <c r="J18" s="83">
        <f>'２　各学校払込'!J51</f>
        <v>0</v>
      </c>
      <c r="K18" s="77"/>
      <c r="L18" s="78"/>
      <c r="M18" s="84" t="s">
        <v>343</v>
      </c>
      <c r="N18" s="85"/>
      <c r="O18" s="18"/>
      <c r="P18" s="18"/>
      <c r="Q18" s="18"/>
    </row>
    <row r="19" spans="2:18" ht="33.75" customHeight="1" thickBot="1" x14ac:dyDescent="0.2">
      <c r="B19" s="90" t="s">
        <v>248</v>
      </c>
      <c r="C19" s="91"/>
      <c r="D19" s="91"/>
      <c r="E19" s="91">
        <f>'２　各学校払込'!I52</f>
        <v>0</v>
      </c>
      <c r="F19" s="91"/>
      <c r="G19" s="94"/>
      <c r="H19" s="86" t="s">
        <v>340</v>
      </c>
      <c r="I19" s="87"/>
      <c r="J19" s="90">
        <f>'２　各学校払込'!J52</f>
        <v>0</v>
      </c>
      <c r="K19" s="91"/>
      <c r="L19" s="94"/>
      <c r="M19" s="86" t="s">
        <v>343</v>
      </c>
      <c r="N19" s="87"/>
      <c r="O19" s="18"/>
      <c r="P19" s="18"/>
      <c r="Q19" s="18"/>
    </row>
    <row r="20" spans="2:18" ht="27.75" customHeight="1" x14ac:dyDescent="0.15"/>
    <row r="21" spans="2:18" ht="35.25" customHeight="1" x14ac:dyDescent="0.15">
      <c r="B21" s="57"/>
      <c r="C21" s="57"/>
      <c r="D21" s="57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</row>
    <row r="22" spans="2:18" ht="35.25" customHeight="1" x14ac:dyDescent="0.15">
      <c r="C22" s="56"/>
      <c r="D22" s="56"/>
      <c r="E22" s="56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12"/>
    </row>
    <row r="23" spans="2:18" ht="35.25" customHeight="1" x14ac:dyDescent="0.15">
      <c r="C23" s="56"/>
      <c r="D23" s="56"/>
      <c r="E23" s="56"/>
      <c r="G23" s="56"/>
      <c r="H23" s="56"/>
      <c r="I23" s="56"/>
      <c r="J23" s="20"/>
      <c r="K23" s="20"/>
      <c r="L23" s="20"/>
      <c r="M23" s="20"/>
      <c r="N23" s="20"/>
      <c r="O23" s="20"/>
      <c r="P23" s="20"/>
    </row>
    <row r="24" spans="2:18" ht="35.25" customHeight="1" x14ac:dyDescent="0.15">
      <c r="G24" s="56"/>
      <c r="H24" s="56"/>
      <c r="I24" s="56"/>
      <c r="K24" s="57"/>
      <c r="L24" s="57"/>
      <c r="M24" s="57"/>
      <c r="N24" s="57"/>
      <c r="O24" s="57"/>
      <c r="P24" s="57"/>
      <c r="Q24" s="57"/>
    </row>
    <row r="25" spans="2:18" ht="35.25" customHeight="1" x14ac:dyDescent="0.15">
      <c r="G25" s="56"/>
      <c r="H25" s="56"/>
      <c r="I25" s="56"/>
      <c r="K25" s="56"/>
      <c r="L25" s="56"/>
      <c r="M25" s="56"/>
      <c r="N25" s="56"/>
      <c r="O25" s="56"/>
      <c r="P25" s="56"/>
      <c r="Q25" s="56"/>
    </row>
    <row r="26" spans="2:18" ht="18.75" customHeight="1" x14ac:dyDescent="0.15"/>
    <row r="27" spans="2:18" ht="18.75" customHeight="1" x14ac:dyDescent="0.15"/>
    <row r="28" spans="2:18" ht="18.75" customHeight="1" x14ac:dyDescent="0.15"/>
    <row r="29" spans="2:18" ht="18.75" customHeight="1" x14ac:dyDescent="0.15"/>
    <row r="30" spans="2:18" ht="18.75" customHeight="1" x14ac:dyDescent="0.15"/>
    <row r="31" spans="2:18" ht="18.75" customHeight="1" x14ac:dyDescent="0.15"/>
    <row r="32" spans="2:18" ht="18.75" customHeight="1" x14ac:dyDescent="0.15"/>
    <row r="33" s="13" customFormat="1" ht="18.75" customHeight="1" x14ac:dyDescent="0.15"/>
    <row r="34" s="13" customFormat="1" ht="18.75" customHeight="1" x14ac:dyDescent="0.15"/>
    <row r="35" s="13" customFormat="1" ht="18.75" customHeight="1" x14ac:dyDescent="0.15"/>
    <row r="36" s="13" customFormat="1" ht="18.75" customHeight="1" x14ac:dyDescent="0.15"/>
    <row r="37" s="13" customFormat="1" ht="18.75" customHeight="1" x14ac:dyDescent="0.15"/>
    <row r="38" s="13" customFormat="1" ht="18.75" customHeight="1" x14ac:dyDescent="0.15"/>
    <row r="39" s="13" customFormat="1" ht="18.75" customHeight="1" x14ac:dyDescent="0.15"/>
  </sheetData>
  <mergeCells count="46">
    <mergeCell ref="A1:C1"/>
    <mergeCell ref="K4:M4"/>
    <mergeCell ref="K5:M5"/>
    <mergeCell ref="A2:C2"/>
    <mergeCell ref="M2:R2"/>
    <mergeCell ref="D2:L2"/>
    <mergeCell ref="G23:I23"/>
    <mergeCell ref="G24:I24"/>
    <mergeCell ref="C23:E23"/>
    <mergeCell ref="B11:D11"/>
    <mergeCell ref="I11:K11"/>
    <mergeCell ref="I12:K12"/>
    <mergeCell ref="C22:E22"/>
    <mergeCell ref="E11:G11"/>
    <mergeCell ref="E12:G12"/>
    <mergeCell ref="J17:N17"/>
    <mergeCell ref="J18:L18"/>
    <mergeCell ref="J19:L19"/>
    <mergeCell ref="M18:N18"/>
    <mergeCell ref="M19:N19"/>
    <mergeCell ref="B19:D19"/>
    <mergeCell ref="E19:G19"/>
    <mergeCell ref="B21:D21"/>
    <mergeCell ref="B10:D10"/>
    <mergeCell ref="B16:D16"/>
    <mergeCell ref="B18:D18"/>
    <mergeCell ref="H18:I18"/>
    <mergeCell ref="H19:I19"/>
    <mergeCell ref="E17:I17"/>
    <mergeCell ref="B12:D12"/>
    <mergeCell ref="G25:I25"/>
    <mergeCell ref="K24:Q24"/>
    <mergeCell ref="K25:Q25"/>
    <mergeCell ref="K8:R8"/>
    <mergeCell ref="N4:R4"/>
    <mergeCell ref="N5:R5"/>
    <mergeCell ref="G22:Q22"/>
    <mergeCell ref="N11:Q11"/>
    <mergeCell ref="N12:Q12"/>
    <mergeCell ref="N14:Q14"/>
    <mergeCell ref="L14:M14"/>
    <mergeCell ref="N7:R7"/>
    <mergeCell ref="N6:R6"/>
    <mergeCell ref="E18:G18"/>
    <mergeCell ref="K6:M6"/>
    <mergeCell ref="K7:M7"/>
  </mergeCells>
  <phoneticPr fontId="1"/>
  <pageMargins left="0.51181102362204722" right="0.51181102362204722" top="0.55118110236220474" bottom="0.55118110236220474" header="0.31496062992125984" footer="0.31496062992125984"/>
  <pageSetup paperSize="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"/>
  <sheetViews>
    <sheetView tabSelected="1" topLeftCell="A22" zoomScale="85" zoomScaleNormal="85" workbookViewId="0">
      <selection activeCell="B56" sqref="B56"/>
    </sheetView>
  </sheetViews>
  <sheetFormatPr defaultColWidth="9" defaultRowHeight="13.5" x14ac:dyDescent="0.15"/>
  <cols>
    <col min="1" max="1" width="4.25" style="21" bestFit="1" customWidth="1"/>
    <col min="2" max="2" width="11.625" style="21" bestFit="1" customWidth="1"/>
    <col min="3" max="4" width="8.5" style="21" customWidth="1"/>
    <col min="5" max="5" width="11.125" style="21" customWidth="1"/>
    <col min="6" max="6" width="4.25" style="21" customWidth="1"/>
    <col min="7" max="7" width="4.25" style="21" bestFit="1" customWidth="1"/>
    <col min="8" max="8" width="11.625" style="21" bestFit="1" customWidth="1"/>
    <col min="9" max="10" width="9" style="21"/>
    <col min="11" max="11" width="11.125" style="21" customWidth="1"/>
    <col min="12" max="16384" width="9" style="21"/>
  </cols>
  <sheetData>
    <row r="1" spans="1:11" ht="18.75" customHeight="1" thickBot="1" x14ac:dyDescent="0.2">
      <c r="A1" s="57" t="str">
        <f>'１　払込報告書'!N6</f>
        <v/>
      </c>
      <c r="B1" s="57"/>
      <c r="C1" s="100" t="s">
        <v>353</v>
      </c>
      <c r="D1" s="100"/>
      <c r="E1" s="101">
        <f>'１　払込報告書'!D2</f>
        <v>0</v>
      </c>
      <c r="F1" s="101"/>
      <c r="G1" s="101"/>
      <c r="H1" s="101"/>
      <c r="I1" s="102" t="s">
        <v>348</v>
      </c>
      <c r="J1" s="102"/>
      <c r="K1" s="102"/>
    </row>
    <row r="2" spans="1:11" ht="16.5" customHeight="1" x14ac:dyDescent="0.15">
      <c r="A2" s="57"/>
      <c r="B2" s="57"/>
      <c r="C2" s="103" t="s">
        <v>257</v>
      </c>
      <c r="D2" s="104"/>
      <c r="E2" s="105" t="s">
        <v>260</v>
      </c>
      <c r="I2" s="103" t="s">
        <v>257</v>
      </c>
      <c r="J2" s="104"/>
      <c r="K2" s="105" t="s">
        <v>260</v>
      </c>
    </row>
    <row r="3" spans="1:11" ht="16.5" customHeight="1" thickBot="1" x14ac:dyDescent="0.2">
      <c r="A3" s="82"/>
      <c r="B3" s="82"/>
      <c r="C3" s="24" t="s">
        <v>258</v>
      </c>
      <c r="D3" s="25" t="s">
        <v>259</v>
      </c>
      <c r="E3" s="106"/>
      <c r="I3" s="26" t="s">
        <v>258</v>
      </c>
      <c r="J3" s="27" t="s">
        <v>259</v>
      </c>
      <c r="K3" s="107"/>
    </row>
    <row r="4" spans="1:11" ht="15" customHeight="1" x14ac:dyDescent="0.15">
      <c r="A4" s="22">
        <v>1</v>
      </c>
      <c r="B4" s="23" t="s">
        <v>261</v>
      </c>
      <c r="C4" s="22"/>
      <c r="D4" s="23"/>
      <c r="E4" s="28"/>
      <c r="G4" s="22">
        <v>46</v>
      </c>
      <c r="H4" s="23" t="s">
        <v>304</v>
      </c>
      <c r="I4" s="22"/>
      <c r="J4" s="23"/>
      <c r="K4" s="28">
        <f t="shared" ref="K4:K23" si="0">(500*I4)+(500*J4)</f>
        <v>0</v>
      </c>
    </row>
    <row r="5" spans="1:11" ht="15" customHeight="1" x14ac:dyDescent="0.15">
      <c r="A5" s="29">
        <v>2</v>
      </c>
      <c r="B5" s="30" t="s">
        <v>262</v>
      </c>
      <c r="C5" s="29"/>
      <c r="D5" s="30"/>
      <c r="E5" s="31"/>
      <c r="G5" s="29">
        <v>47</v>
      </c>
      <c r="H5" s="30" t="s">
        <v>337</v>
      </c>
      <c r="I5" s="29"/>
      <c r="J5" s="30"/>
      <c r="K5" s="31">
        <f t="shared" si="0"/>
        <v>0</v>
      </c>
    </row>
    <row r="6" spans="1:11" ht="15" customHeight="1" x14ac:dyDescent="0.15">
      <c r="A6" s="29">
        <v>3</v>
      </c>
      <c r="B6" s="30" t="s">
        <v>263</v>
      </c>
      <c r="C6" s="29"/>
      <c r="D6" s="30"/>
      <c r="E6" s="31"/>
      <c r="G6" s="29">
        <v>48</v>
      </c>
      <c r="H6" s="30" t="s">
        <v>305</v>
      </c>
      <c r="I6" s="29"/>
      <c r="J6" s="30"/>
      <c r="K6" s="31">
        <f t="shared" si="0"/>
        <v>0</v>
      </c>
    </row>
    <row r="7" spans="1:11" ht="15" customHeight="1" x14ac:dyDescent="0.15">
      <c r="A7" s="29">
        <v>4</v>
      </c>
      <c r="B7" s="30" t="s">
        <v>264</v>
      </c>
      <c r="C7" s="29"/>
      <c r="D7" s="30"/>
      <c r="E7" s="31"/>
      <c r="G7" s="29">
        <v>49</v>
      </c>
      <c r="H7" s="30" t="s">
        <v>306</v>
      </c>
      <c r="I7" s="29"/>
      <c r="J7" s="30"/>
      <c r="K7" s="31">
        <f t="shared" si="0"/>
        <v>0</v>
      </c>
    </row>
    <row r="8" spans="1:11" ht="15" customHeight="1" x14ac:dyDescent="0.15">
      <c r="A8" s="29">
        <v>5</v>
      </c>
      <c r="B8" s="30" t="s">
        <v>265</v>
      </c>
      <c r="C8" s="29"/>
      <c r="D8" s="30"/>
      <c r="E8" s="31"/>
      <c r="G8" s="29">
        <v>50</v>
      </c>
      <c r="H8" s="30" t="s">
        <v>307</v>
      </c>
      <c r="I8" s="29"/>
      <c r="J8" s="30"/>
      <c r="K8" s="31">
        <f t="shared" si="0"/>
        <v>0</v>
      </c>
    </row>
    <row r="9" spans="1:11" ht="15" customHeight="1" x14ac:dyDescent="0.15">
      <c r="A9" s="29">
        <v>6</v>
      </c>
      <c r="B9" s="30" t="s">
        <v>266</v>
      </c>
      <c r="C9" s="29"/>
      <c r="D9" s="30"/>
      <c r="E9" s="31"/>
      <c r="G9" s="29">
        <v>51</v>
      </c>
      <c r="H9" s="30" t="s">
        <v>328</v>
      </c>
      <c r="I9" s="29"/>
      <c r="J9" s="30"/>
      <c r="K9" s="31">
        <f t="shared" si="0"/>
        <v>0</v>
      </c>
    </row>
    <row r="10" spans="1:11" ht="15" customHeight="1" x14ac:dyDescent="0.15">
      <c r="A10" s="29">
        <v>7</v>
      </c>
      <c r="B10" s="30" t="s">
        <v>267</v>
      </c>
      <c r="C10" s="29"/>
      <c r="D10" s="30"/>
      <c r="E10" s="31"/>
      <c r="G10" s="29">
        <v>52</v>
      </c>
      <c r="H10" s="30" t="s">
        <v>327</v>
      </c>
      <c r="I10" s="29"/>
      <c r="J10" s="30"/>
      <c r="K10" s="31">
        <f t="shared" si="0"/>
        <v>0</v>
      </c>
    </row>
    <row r="11" spans="1:11" ht="15" customHeight="1" x14ac:dyDescent="0.15">
      <c r="A11" s="29">
        <v>8</v>
      </c>
      <c r="B11" s="30" t="s">
        <v>268</v>
      </c>
      <c r="C11" s="29"/>
      <c r="D11" s="30"/>
      <c r="E11" s="31"/>
      <c r="G11" s="29">
        <v>53</v>
      </c>
      <c r="H11" s="30" t="s">
        <v>325</v>
      </c>
      <c r="I11" s="29"/>
      <c r="J11" s="30"/>
      <c r="K11" s="31">
        <f>(500*I11)+(500*J11)</f>
        <v>0</v>
      </c>
    </row>
    <row r="12" spans="1:11" ht="15" customHeight="1" x14ac:dyDescent="0.15">
      <c r="A12" s="29">
        <v>9</v>
      </c>
      <c r="B12" s="30" t="s">
        <v>269</v>
      </c>
      <c r="C12" s="29"/>
      <c r="D12" s="30"/>
      <c r="E12" s="31"/>
      <c r="G12" s="29">
        <v>54</v>
      </c>
      <c r="H12" s="30" t="s">
        <v>308</v>
      </c>
      <c r="I12" s="29"/>
      <c r="J12" s="30"/>
      <c r="K12" s="31">
        <f>(500*I12)+(500*J12)</f>
        <v>0</v>
      </c>
    </row>
    <row r="13" spans="1:11" ht="15" customHeight="1" x14ac:dyDescent="0.15">
      <c r="A13" s="29">
        <v>10</v>
      </c>
      <c r="B13" s="30" t="s">
        <v>270</v>
      </c>
      <c r="C13" s="29"/>
      <c r="D13" s="30"/>
      <c r="E13" s="31"/>
      <c r="G13" s="29">
        <v>55</v>
      </c>
      <c r="H13" s="30" t="s">
        <v>309</v>
      </c>
      <c r="I13" s="29"/>
      <c r="J13" s="30"/>
      <c r="K13" s="31">
        <f>(500*I13)+(500*J13)</f>
        <v>0</v>
      </c>
    </row>
    <row r="14" spans="1:11" ht="15" customHeight="1" x14ac:dyDescent="0.15">
      <c r="A14" s="29">
        <v>11</v>
      </c>
      <c r="B14" s="30" t="s">
        <v>271</v>
      </c>
      <c r="C14" s="29"/>
      <c r="D14" s="30"/>
      <c r="E14" s="31"/>
      <c r="G14" s="29">
        <v>56</v>
      </c>
      <c r="H14" s="30" t="s">
        <v>310</v>
      </c>
      <c r="I14" s="29"/>
      <c r="J14" s="30"/>
      <c r="K14" s="31">
        <f>(500*I14)+(500*J14)</f>
        <v>0</v>
      </c>
    </row>
    <row r="15" spans="1:11" ht="15" customHeight="1" x14ac:dyDescent="0.15">
      <c r="A15" s="29">
        <v>12</v>
      </c>
      <c r="B15" s="30" t="s">
        <v>272</v>
      </c>
      <c r="C15" s="29"/>
      <c r="D15" s="30"/>
      <c r="E15" s="31"/>
      <c r="G15" s="29">
        <v>57</v>
      </c>
      <c r="H15" s="30" t="s">
        <v>311</v>
      </c>
      <c r="I15" s="29"/>
      <c r="J15" s="30"/>
      <c r="K15" s="31">
        <f>(500*I15)+(500*J15)</f>
        <v>0</v>
      </c>
    </row>
    <row r="16" spans="1:11" ht="15" customHeight="1" x14ac:dyDescent="0.15">
      <c r="A16" s="29">
        <v>13</v>
      </c>
      <c r="B16" s="30" t="s">
        <v>273</v>
      </c>
      <c r="C16" s="29"/>
      <c r="D16" s="30"/>
      <c r="E16" s="31"/>
      <c r="G16" s="29">
        <v>58</v>
      </c>
      <c r="H16" s="30" t="s">
        <v>312</v>
      </c>
      <c r="I16" s="29"/>
      <c r="J16" s="30"/>
      <c r="K16" s="31">
        <f>(500*I16)+(500*J16)</f>
        <v>0</v>
      </c>
    </row>
    <row r="17" spans="1:11" ht="15" customHeight="1" x14ac:dyDescent="0.15">
      <c r="A17" s="29">
        <v>14</v>
      </c>
      <c r="B17" s="30" t="s">
        <v>274</v>
      </c>
      <c r="C17" s="29"/>
      <c r="D17" s="30"/>
      <c r="E17" s="31"/>
      <c r="G17" s="29">
        <v>59</v>
      </c>
      <c r="H17" s="30" t="s">
        <v>313</v>
      </c>
      <c r="I17" s="29"/>
      <c r="J17" s="30"/>
      <c r="K17" s="31">
        <f>(500*I17)+(500*J17)</f>
        <v>0</v>
      </c>
    </row>
    <row r="18" spans="1:11" ht="15" customHeight="1" x14ac:dyDescent="0.15">
      <c r="A18" s="29">
        <v>15</v>
      </c>
      <c r="B18" s="30" t="s">
        <v>275</v>
      </c>
      <c r="C18" s="29"/>
      <c r="D18" s="30"/>
      <c r="E18" s="31"/>
      <c r="G18" s="29">
        <v>60</v>
      </c>
      <c r="H18" s="30" t="s">
        <v>329</v>
      </c>
      <c r="I18" s="29"/>
      <c r="J18" s="30"/>
      <c r="K18" s="31">
        <f>(500*I18)+(500*J18)</f>
        <v>0</v>
      </c>
    </row>
    <row r="19" spans="1:11" ht="15" customHeight="1" x14ac:dyDescent="0.15">
      <c r="A19" s="29">
        <v>16</v>
      </c>
      <c r="B19" s="30" t="s">
        <v>276</v>
      </c>
      <c r="C19" s="29"/>
      <c r="D19" s="30"/>
      <c r="E19" s="31"/>
      <c r="G19" s="29">
        <v>61</v>
      </c>
      <c r="H19" s="30" t="s">
        <v>326</v>
      </c>
      <c r="I19" s="29"/>
      <c r="J19" s="30"/>
      <c r="K19" s="31">
        <f>(500*I19)+(500*J19)</f>
        <v>0</v>
      </c>
    </row>
    <row r="20" spans="1:11" ht="15" customHeight="1" x14ac:dyDescent="0.15">
      <c r="A20" s="29">
        <v>17</v>
      </c>
      <c r="B20" s="30" t="s">
        <v>277</v>
      </c>
      <c r="C20" s="29"/>
      <c r="D20" s="30"/>
      <c r="E20" s="31"/>
      <c r="G20" s="29">
        <v>62</v>
      </c>
      <c r="H20" s="30" t="s">
        <v>314</v>
      </c>
      <c r="I20" s="29"/>
      <c r="J20" s="30"/>
      <c r="K20" s="31">
        <f>(500*I20)+(500*J20)</f>
        <v>0</v>
      </c>
    </row>
    <row r="21" spans="1:11" ht="15" customHeight="1" x14ac:dyDescent="0.15">
      <c r="A21" s="29">
        <v>18</v>
      </c>
      <c r="B21" s="30" t="s">
        <v>278</v>
      </c>
      <c r="C21" s="29"/>
      <c r="D21" s="30"/>
      <c r="E21" s="31"/>
      <c r="G21" s="29">
        <v>63</v>
      </c>
      <c r="H21" s="30" t="s">
        <v>315</v>
      </c>
      <c r="I21" s="29"/>
      <c r="J21" s="30"/>
      <c r="K21" s="31">
        <f>(500*I21)+(500*J21)</f>
        <v>0</v>
      </c>
    </row>
    <row r="22" spans="1:11" ht="15" customHeight="1" x14ac:dyDescent="0.15">
      <c r="A22" s="29">
        <v>19</v>
      </c>
      <c r="B22" s="30" t="s">
        <v>279</v>
      </c>
      <c r="C22" s="29"/>
      <c r="D22" s="30"/>
      <c r="E22" s="31"/>
      <c r="G22" s="29">
        <v>64</v>
      </c>
      <c r="H22" s="30" t="s">
        <v>316</v>
      </c>
      <c r="I22" s="29"/>
      <c r="J22" s="30"/>
      <c r="K22" s="31">
        <f>(500*I22)+(500*J22)</f>
        <v>0</v>
      </c>
    </row>
    <row r="23" spans="1:11" ht="15" customHeight="1" x14ac:dyDescent="0.15">
      <c r="A23" s="29">
        <v>20</v>
      </c>
      <c r="B23" s="30" t="s">
        <v>280</v>
      </c>
      <c r="C23" s="29"/>
      <c r="D23" s="30"/>
      <c r="E23" s="31"/>
      <c r="G23" s="29">
        <v>65</v>
      </c>
      <c r="H23" s="30" t="s">
        <v>330</v>
      </c>
      <c r="I23" s="29"/>
      <c r="J23" s="30"/>
      <c r="K23" s="31">
        <f t="shared" ref="K23:K34" si="1">(500*I23)+(500*J23)</f>
        <v>0</v>
      </c>
    </row>
    <row r="24" spans="1:11" ht="15" customHeight="1" x14ac:dyDescent="0.15">
      <c r="A24" s="29">
        <v>21</v>
      </c>
      <c r="B24" s="30" t="s">
        <v>281</v>
      </c>
      <c r="C24" s="29"/>
      <c r="D24" s="30"/>
      <c r="E24" s="31"/>
      <c r="G24" s="29">
        <v>66</v>
      </c>
      <c r="H24" s="30" t="s">
        <v>331</v>
      </c>
      <c r="I24" s="29"/>
      <c r="J24" s="30"/>
      <c r="K24" s="31">
        <f t="shared" si="1"/>
        <v>0</v>
      </c>
    </row>
    <row r="25" spans="1:11" ht="15" customHeight="1" x14ac:dyDescent="0.15">
      <c r="A25" s="29">
        <v>22</v>
      </c>
      <c r="B25" s="30" t="s">
        <v>282</v>
      </c>
      <c r="C25" s="29"/>
      <c r="D25" s="30"/>
      <c r="E25" s="31"/>
      <c r="G25" s="29">
        <v>67</v>
      </c>
      <c r="H25" s="30" t="s">
        <v>317</v>
      </c>
      <c r="I25" s="29"/>
      <c r="J25" s="30"/>
      <c r="K25" s="31">
        <f t="shared" si="1"/>
        <v>0</v>
      </c>
    </row>
    <row r="26" spans="1:11" ht="15" customHeight="1" x14ac:dyDescent="0.15">
      <c r="A26" s="29">
        <v>23</v>
      </c>
      <c r="B26" s="30" t="s">
        <v>283</v>
      </c>
      <c r="C26" s="29"/>
      <c r="D26" s="30"/>
      <c r="E26" s="31"/>
      <c r="G26" s="29">
        <v>68</v>
      </c>
      <c r="H26" s="30" t="s">
        <v>318</v>
      </c>
      <c r="I26" s="29"/>
      <c r="J26" s="30"/>
      <c r="K26" s="31">
        <f>(500*I26)+(500*J26)</f>
        <v>0</v>
      </c>
    </row>
    <row r="27" spans="1:11" ht="15" customHeight="1" x14ac:dyDescent="0.15">
      <c r="A27" s="29">
        <v>24</v>
      </c>
      <c r="B27" s="30" t="s">
        <v>284</v>
      </c>
      <c r="C27" s="29"/>
      <c r="D27" s="30"/>
      <c r="E27" s="31"/>
      <c r="G27" s="29">
        <v>69</v>
      </c>
      <c r="H27" s="30" t="s">
        <v>319</v>
      </c>
      <c r="I27" s="29"/>
      <c r="J27" s="30"/>
      <c r="K27" s="31">
        <f t="shared" si="1"/>
        <v>0</v>
      </c>
    </row>
    <row r="28" spans="1:11" ht="15" customHeight="1" x14ac:dyDescent="0.15">
      <c r="A28" s="29">
        <v>25</v>
      </c>
      <c r="B28" s="30" t="s">
        <v>285</v>
      </c>
      <c r="C28" s="29"/>
      <c r="D28" s="30"/>
      <c r="E28" s="31"/>
      <c r="G28" s="29">
        <v>70</v>
      </c>
      <c r="H28" s="30" t="s">
        <v>332</v>
      </c>
      <c r="I28" s="29"/>
      <c r="J28" s="30"/>
      <c r="K28" s="31">
        <f t="shared" si="1"/>
        <v>0</v>
      </c>
    </row>
    <row r="29" spans="1:11" ht="15" customHeight="1" x14ac:dyDescent="0.15">
      <c r="A29" s="29">
        <v>26</v>
      </c>
      <c r="B29" s="30" t="s">
        <v>335</v>
      </c>
      <c r="C29" s="29"/>
      <c r="D29" s="30"/>
      <c r="E29" s="31"/>
      <c r="G29" s="29">
        <v>71</v>
      </c>
      <c r="H29" s="30" t="s">
        <v>320</v>
      </c>
      <c r="I29" s="29"/>
      <c r="J29" s="30"/>
      <c r="K29" s="31">
        <f t="shared" si="1"/>
        <v>0</v>
      </c>
    </row>
    <row r="30" spans="1:11" ht="15" customHeight="1" x14ac:dyDescent="0.15">
      <c r="A30" s="29">
        <v>27</v>
      </c>
      <c r="B30" s="30" t="s">
        <v>286</v>
      </c>
      <c r="C30" s="29"/>
      <c r="D30" s="30"/>
      <c r="E30" s="31"/>
      <c r="G30" s="29">
        <v>72</v>
      </c>
      <c r="H30" s="30" t="s">
        <v>321</v>
      </c>
      <c r="I30" s="29"/>
      <c r="J30" s="30"/>
      <c r="K30" s="31">
        <f t="shared" si="1"/>
        <v>0</v>
      </c>
    </row>
    <row r="31" spans="1:11" ht="15" customHeight="1" x14ac:dyDescent="0.15">
      <c r="A31" s="29">
        <v>28</v>
      </c>
      <c r="B31" s="30" t="s">
        <v>336</v>
      </c>
      <c r="C31" s="29"/>
      <c r="D31" s="30"/>
      <c r="E31" s="31"/>
      <c r="G31" s="29">
        <v>73</v>
      </c>
      <c r="H31" s="30" t="s">
        <v>322</v>
      </c>
      <c r="I31" s="29"/>
      <c r="J31" s="30"/>
      <c r="K31" s="31">
        <f t="shared" si="1"/>
        <v>0</v>
      </c>
    </row>
    <row r="32" spans="1:11" ht="15" customHeight="1" x14ac:dyDescent="0.15">
      <c r="A32" s="29">
        <v>29</v>
      </c>
      <c r="B32" s="30" t="s">
        <v>287</v>
      </c>
      <c r="C32" s="29"/>
      <c r="D32" s="30"/>
      <c r="E32" s="31"/>
      <c r="G32" s="29">
        <v>74</v>
      </c>
      <c r="H32" s="30" t="s">
        <v>323</v>
      </c>
      <c r="I32" s="29"/>
      <c r="J32" s="30"/>
      <c r="K32" s="31">
        <f t="shared" si="1"/>
        <v>0</v>
      </c>
    </row>
    <row r="33" spans="1:11" ht="15" customHeight="1" x14ac:dyDescent="0.15">
      <c r="A33" s="29">
        <v>30</v>
      </c>
      <c r="B33" s="30" t="s">
        <v>288</v>
      </c>
      <c r="C33" s="29"/>
      <c r="D33" s="30"/>
      <c r="E33" s="31"/>
      <c r="G33" s="29">
        <v>75</v>
      </c>
      <c r="H33" s="30" t="s">
        <v>354</v>
      </c>
      <c r="I33" s="29"/>
      <c r="J33" s="30"/>
      <c r="K33" s="31">
        <f t="shared" si="1"/>
        <v>0</v>
      </c>
    </row>
    <row r="34" spans="1:11" ht="15" customHeight="1" thickBot="1" x14ac:dyDescent="0.2">
      <c r="A34" s="29">
        <v>31</v>
      </c>
      <c r="B34" s="30" t="s">
        <v>289</v>
      </c>
      <c r="C34" s="29"/>
      <c r="D34" s="30"/>
      <c r="E34" s="31"/>
      <c r="G34" s="24">
        <v>76</v>
      </c>
      <c r="H34" s="25" t="s">
        <v>324</v>
      </c>
      <c r="I34" s="24"/>
      <c r="J34" s="25"/>
      <c r="K34" s="32">
        <f t="shared" si="1"/>
        <v>0</v>
      </c>
    </row>
    <row r="35" spans="1:11" ht="15" customHeight="1" x14ac:dyDescent="0.15">
      <c r="A35" s="29">
        <v>32</v>
      </c>
      <c r="B35" s="30" t="s">
        <v>290</v>
      </c>
      <c r="C35" s="29"/>
      <c r="D35" s="30"/>
      <c r="E35" s="31"/>
      <c r="G35" s="22">
        <v>77</v>
      </c>
      <c r="H35" s="33"/>
      <c r="I35" s="22"/>
      <c r="J35" s="23"/>
      <c r="K35" s="28">
        <f>(1000*I35+1000*J35)</f>
        <v>0</v>
      </c>
    </row>
    <row r="36" spans="1:11" ht="15" customHeight="1" x14ac:dyDescent="0.15">
      <c r="A36" s="29">
        <v>33</v>
      </c>
      <c r="B36" s="30" t="s">
        <v>291</v>
      </c>
      <c r="C36" s="29"/>
      <c r="D36" s="30"/>
      <c r="E36" s="31"/>
      <c r="G36" s="29">
        <v>78</v>
      </c>
      <c r="H36" s="34"/>
      <c r="I36" s="29"/>
      <c r="J36" s="30"/>
      <c r="K36" s="31">
        <f>(1000*I36+1000*J36)</f>
        <v>0</v>
      </c>
    </row>
    <row r="37" spans="1:11" ht="15" customHeight="1" x14ac:dyDescent="0.15">
      <c r="A37" s="29">
        <v>34</v>
      </c>
      <c r="B37" s="30" t="s">
        <v>292</v>
      </c>
      <c r="C37" s="29"/>
      <c r="D37" s="30"/>
      <c r="E37" s="31"/>
      <c r="G37" s="29">
        <v>79</v>
      </c>
      <c r="H37" s="34"/>
      <c r="I37" s="29"/>
      <c r="J37" s="30"/>
      <c r="K37" s="31">
        <f>(1000*I37+1000*J37)</f>
        <v>0</v>
      </c>
    </row>
    <row r="38" spans="1:11" ht="15" customHeight="1" x14ac:dyDescent="0.15">
      <c r="A38" s="29">
        <v>35</v>
      </c>
      <c r="B38" s="30" t="s">
        <v>293</v>
      </c>
      <c r="C38" s="29"/>
      <c r="D38" s="30"/>
      <c r="E38" s="31"/>
      <c r="G38" s="29">
        <v>80</v>
      </c>
      <c r="H38" s="34"/>
      <c r="I38" s="29"/>
      <c r="J38" s="30"/>
      <c r="K38" s="31">
        <f>(1000*I38+1000*J38)</f>
        <v>0</v>
      </c>
    </row>
    <row r="39" spans="1:11" ht="15" customHeight="1" x14ac:dyDescent="0.15">
      <c r="A39" s="29">
        <v>36</v>
      </c>
      <c r="B39" s="30" t="s">
        <v>294</v>
      </c>
      <c r="C39" s="29"/>
      <c r="D39" s="30"/>
      <c r="E39" s="31"/>
      <c r="G39" s="29">
        <v>81</v>
      </c>
      <c r="H39" s="34"/>
      <c r="I39" s="29"/>
      <c r="J39" s="30"/>
      <c r="K39" s="31">
        <f>(1000*I39+1000*J39)</f>
        <v>0</v>
      </c>
    </row>
    <row r="40" spans="1:11" ht="15" customHeight="1" x14ac:dyDescent="0.15">
      <c r="A40" s="29">
        <v>37</v>
      </c>
      <c r="B40" s="30" t="s">
        <v>295</v>
      </c>
      <c r="C40" s="29"/>
      <c r="D40" s="30"/>
      <c r="E40" s="31"/>
      <c r="G40" s="29">
        <v>82</v>
      </c>
      <c r="H40" s="34"/>
      <c r="I40" s="29"/>
      <c r="J40" s="30"/>
      <c r="K40" s="31">
        <f>(1000*I40+1000*J40)</f>
        <v>0</v>
      </c>
    </row>
    <row r="41" spans="1:11" ht="15" customHeight="1" x14ac:dyDescent="0.15">
      <c r="A41" s="29">
        <v>38</v>
      </c>
      <c r="B41" s="30" t="s">
        <v>296</v>
      </c>
      <c r="C41" s="29"/>
      <c r="D41" s="30"/>
      <c r="E41" s="31"/>
      <c r="G41" s="29">
        <v>83</v>
      </c>
      <c r="H41" s="34"/>
      <c r="I41" s="29"/>
      <c r="J41" s="30"/>
      <c r="K41" s="31">
        <f>(1000*I41+1000*J41)</f>
        <v>0</v>
      </c>
    </row>
    <row r="42" spans="1:11" ht="15" customHeight="1" x14ac:dyDescent="0.15">
      <c r="A42" s="29">
        <v>39</v>
      </c>
      <c r="B42" s="30" t="s">
        <v>297</v>
      </c>
      <c r="C42" s="29"/>
      <c r="D42" s="30"/>
      <c r="E42" s="31"/>
      <c r="G42" s="29">
        <v>84</v>
      </c>
      <c r="H42" s="34"/>
      <c r="I42" s="29"/>
      <c r="J42" s="30"/>
      <c r="K42" s="31">
        <f>(1000*I42+1000*J42)</f>
        <v>0</v>
      </c>
    </row>
    <row r="43" spans="1:11" ht="15" customHeight="1" x14ac:dyDescent="0.15">
      <c r="A43" s="29">
        <v>40</v>
      </c>
      <c r="B43" s="30" t="s">
        <v>298</v>
      </c>
      <c r="C43" s="29"/>
      <c r="D43" s="30"/>
      <c r="E43" s="31"/>
      <c r="G43" s="29">
        <v>85</v>
      </c>
      <c r="H43" s="34"/>
      <c r="I43" s="29"/>
      <c r="J43" s="30"/>
      <c r="K43" s="31">
        <f>(1000*I43+1000*J43)</f>
        <v>0</v>
      </c>
    </row>
    <row r="44" spans="1:11" ht="15" customHeight="1" x14ac:dyDescent="0.15">
      <c r="A44" s="29">
        <v>41</v>
      </c>
      <c r="B44" s="30" t="s">
        <v>299</v>
      </c>
      <c r="C44" s="29"/>
      <c r="D44" s="30"/>
      <c r="E44" s="31"/>
      <c r="G44" s="29">
        <v>86</v>
      </c>
      <c r="H44" s="34"/>
      <c r="I44" s="29"/>
      <c r="J44" s="30"/>
      <c r="K44" s="31">
        <f>(1000*I44+1000*J44)</f>
        <v>0</v>
      </c>
    </row>
    <row r="45" spans="1:11" ht="15" customHeight="1" x14ac:dyDescent="0.15">
      <c r="A45" s="29">
        <v>42</v>
      </c>
      <c r="B45" s="30" t="s">
        <v>300</v>
      </c>
      <c r="C45" s="29"/>
      <c r="D45" s="30"/>
      <c r="E45" s="31"/>
      <c r="G45" s="29">
        <v>87</v>
      </c>
      <c r="H45" s="34"/>
      <c r="I45" s="29"/>
      <c r="J45" s="30"/>
      <c r="K45" s="31">
        <f>(1000*I45+1000*J45)</f>
        <v>0</v>
      </c>
    </row>
    <row r="46" spans="1:11" ht="15" customHeight="1" x14ac:dyDescent="0.15">
      <c r="A46" s="29">
        <v>43</v>
      </c>
      <c r="B46" s="30" t="s">
        <v>301</v>
      </c>
      <c r="C46" s="29"/>
      <c r="D46" s="30"/>
      <c r="E46" s="31"/>
      <c r="G46" s="29">
        <v>88</v>
      </c>
      <c r="H46" s="34"/>
      <c r="I46" s="29"/>
      <c r="J46" s="30"/>
      <c r="K46" s="31">
        <f>(1000*I46+1000*J46)</f>
        <v>0</v>
      </c>
    </row>
    <row r="47" spans="1:11" ht="15" customHeight="1" x14ac:dyDescent="0.15">
      <c r="A47" s="29">
        <v>44</v>
      </c>
      <c r="B47" s="30" t="s">
        <v>302</v>
      </c>
      <c r="C47" s="29"/>
      <c r="D47" s="30"/>
      <c r="E47" s="31"/>
      <c r="G47" s="29">
        <v>89</v>
      </c>
      <c r="H47" s="34"/>
      <c r="I47" s="29"/>
      <c r="J47" s="30"/>
      <c r="K47" s="31">
        <f>(1000*I47+1000*J47)</f>
        <v>0</v>
      </c>
    </row>
    <row r="48" spans="1:11" ht="15" customHeight="1" thickBot="1" x14ac:dyDescent="0.2">
      <c r="A48" s="24">
        <v>45</v>
      </c>
      <c r="B48" s="25" t="s">
        <v>303</v>
      </c>
      <c r="C48" s="24"/>
      <c r="D48" s="25"/>
      <c r="E48" s="32"/>
      <c r="G48" s="24">
        <v>90</v>
      </c>
      <c r="H48" s="35"/>
      <c r="I48" s="24"/>
      <c r="J48" s="25"/>
      <c r="K48" s="32">
        <f t="shared" ref="K37:K48" si="2">(1000*I48+1000*J48)</f>
        <v>0</v>
      </c>
    </row>
    <row r="49" spans="2:10" ht="7.5" customHeight="1" thickBot="1" x14ac:dyDescent="0.2"/>
    <row r="50" spans="2:10" ht="22.5" customHeight="1" thickBot="1" x14ac:dyDescent="0.2">
      <c r="B50" s="36"/>
      <c r="C50" s="37" t="s">
        <v>345</v>
      </c>
      <c r="D50" s="37" t="s">
        <v>346</v>
      </c>
      <c r="E50" s="38" t="s">
        <v>347</v>
      </c>
      <c r="H50" s="36"/>
      <c r="I50" s="37" t="s">
        <v>345</v>
      </c>
      <c r="J50" s="38" t="s">
        <v>346</v>
      </c>
    </row>
    <row r="51" spans="2:10" ht="22.5" customHeight="1" x14ac:dyDescent="0.15">
      <c r="B51" s="22" t="s">
        <v>333</v>
      </c>
      <c r="C51" s="39">
        <f>SUM(C4:C48,I4:I34)</f>
        <v>0</v>
      </c>
      <c r="D51" s="39">
        <f>SUM(D4:D48,J4:J34)</f>
        <v>0</v>
      </c>
      <c r="E51" s="40">
        <f>SUM(E4:E48,K4:K34)</f>
        <v>0</v>
      </c>
      <c r="H51" s="41" t="s">
        <v>349</v>
      </c>
      <c r="I51" s="42">
        <f>COUNTA(C4:C48,I4:I34)</f>
        <v>0</v>
      </c>
      <c r="J51" s="43">
        <f>COUNTA(D4:D48,J4:J34)</f>
        <v>0</v>
      </c>
    </row>
    <row r="52" spans="2:10" ht="22.5" customHeight="1" thickBot="1" x14ac:dyDescent="0.2">
      <c r="B52" s="26" t="s">
        <v>334</v>
      </c>
      <c r="C52" s="44">
        <f>SUM(I35:I48)</f>
        <v>0</v>
      </c>
      <c r="D52" s="44">
        <f>SUM(J35:J48)</f>
        <v>0</v>
      </c>
      <c r="E52" s="45">
        <f>SUM(K35:K48)</f>
        <v>0</v>
      </c>
      <c r="H52" s="46" t="s">
        <v>350</v>
      </c>
      <c r="I52" s="47">
        <f>COUNTA(I35:I48)</f>
        <v>0</v>
      </c>
      <c r="J52" s="48">
        <f>COUNTA(J35:J48)</f>
        <v>0</v>
      </c>
    </row>
    <row r="53" spans="2:10" ht="22.5" customHeight="1" thickTop="1" thickBot="1" x14ac:dyDescent="0.2">
      <c r="B53" s="49" t="s">
        <v>249</v>
      </c>
      <c r="C53" s="50">
        <f>SUM(C51:C52)</f>
        <v>0</v>
      </c>
      <c r="D53" s="50">
        <f>SUM(D51:D52)</f>
        <v>0</v>
      </c>
      <c r="E53" s="51">
        <f>SUM(E51:E52)</f>
        <v>0</v>
      </c>
      <c r="H53" s="52" t="s">
        <v>351</v>
      </c>
      <c r="I53" s="53">
        <f>SUM(I51:I52)</f>
        <v>0</v>
      </c>
      <c r="J53" s="54">
        <f>SUM(J51:J52)</f>
        <v>0</v>
      </c>
    </row>
    <row r="54" spans="2:10" ht="12.75" customHeight="1" x14ac:dyDescent="0.15"/>
    <row r="55" spans="2:10" ht="12.75" customHeight="1" x14ac:dyDescent="0.15"/>
    <row r="56" spans="2:10" ht="12.75" customHeight="1" x14ac:dyDescent="0.15"/>
    <row r="57" spans="2:10" ht="12.75" customHeight="1" x14ac:dyDescent="0.15"/>
    <row r="58" spans="2:10" ht="12.75" customHeight="1" x14ac:dyDescent="0.15"/>
    <row r="59" spans="2:10" ht="12.75" customHeight="1" x14ac:dyDescent="0.15"/>
    <row r="60" spans="2:10" ht="12.75" customHeight="1" x14ac:dyDescent="0.15"/>
    <row r="61" spans="2:10" ht="12.75" customHeight="1" x14ac:dyDescent="0.15"/>
    <row r="62" spans="2:10" ht="12.75" customHeight="1" x14ac:dyDescent="0.15"/>
    <row r="63" spans="2:10" ht="12.75" customHeight="1" x14ac:dyDescent="0.15"/>
    <row r="64" spans="2:10" ht="12.75" customHeight="1" x14ac:dyDescent="0.15"/>
    <row r="65" s="21" customFormat="1" ht="12.75" customHeight="1" x14ac:dyDescent="0.15"/>
    <row r="66" s="21" customFormat="1" ht="12.75" customHeight="1" x14ac:dyDescent="0.15"/>
    <row r="67" s="21" customFormat="1" ht="12.75" customHeight="1" x14ac:dyDescent="0.15"/>
    <row r="68" s="21" customFormat="1" ht="12.75" customHeight="1" x14ac:dyDescent="0.15"/>
    <row r="69" s="21" customFormat="1" ht="12.75" customHeight="1" x14ac:dyDescent="0.15"/>
    <row r="70" s="21" customFormat="1" ht="12.75" customHeight="1" x14ac:dyDescent="0.15"/>
    <row r="71" s="21" customFormat="1" ht="12.75" customHeight="1" x14ac:dyDescent="0.15"/>
    <row r="72" s="21" customFormat="1" ht="12.75" customHeight="1" x14ac:dyDescent="0.15"/>
    <row r="73" s="21" customFormat="1" ht="12.75" customHeight="1" x14ac:dyDescent="0.15"/>
    <row r="74" s="21" customFormat="1" ht="12.75" customHeight="1" x14ac:dyDescent="0.15"/>
    <row r="75" s="21" customFormat="1" ht="12.75" customHeight="1" x14ac:dyDescent="0.15"/>
    <row r="76" s="21" customFormat="1" ht="12.75" customHeight="1" x14ac:dyDescent="0.15"/>
    <row r="77" s="21" customFormat="1" ht="12.75" customHeight="1" x14ac:dyDescent="0.15"/>
    <row r="78" s="21" customFormat="1" ht="12.75" customHeight="1" x14ac:dyDescent="0.15"/>
    <row r="79" s="21" customFormat="1" ht="12.75" customHeight="1" x14ac:dyDescent="0.15"/>
    <row r="80" s="21" customFormat="1" ht="12.75" customHeight="1" x14ac:dyDescent="0.15"/>
    <row r="81" spans="3:5" ht="12.75" customHeight="1" x14ac:dyDescent="0.15"/>
    <row r="82" spans="3:5" ht="12.75" customHeight="1" x14ac:dyDescent="0.15"/>
    <row r="83" spans="3:5" ht="12.75" customHeight="1" x14ac:dyDescent="0.15"/>
    <row r="84" spans="3:5" ht="12.75" customHeight="1" x14ac:dyDescent="0.15"/>
    <row r="85" spans="3:5" ht="12.75" customHeight="1" x14ac:dyDescent="0.15"/>
    <row r="86" spans="3:5" ht="12.75" customHeight="1" x14ac:dyDescent="0.15"/>
    <row r="87" spans="3:5" ht="12.75" customHeight="1" x14ac:dyDescent="0.15"/>
    <row r="88" spans="3:5" ht="12.75" customHeight="1" x14ac:dyDescent="0.15"/>
    <row r="89" spans="3:5" ht="12.75" customHeight="1" x14ac:dyDescent="0.15"/>
    <row r="90" spans="3:5" ht="12.75" customHeight="1" x14ac:dyDescent="0.15"/>
    <row r="91" spans="3:5" ht="12.75" customHeight="1" x14ac:dyDescent="0.15"/>
    <row r="92" spans="3:5" ht="12.75" customHeight="1" x14ac:dyDescent="0.15"/>
    <row r="93" spans="3:5" ht="12.75" customHeight="1" x14ac:dyDescent="0.15"/>
    <row r="94" spans="3:5" ht="12.75" customHeight="1" x14ac:dyDescent="0.15">
      <c r="C94" s="55"/>
      <c r="D94" s="55"/>
      <c r="E94" s="55"/>
    </row>
    <row r="95" spans="3:5" ht="12.75" customHeight="1" x14ac:dyDescent="0.15"/>
    <row r="96" spans="3:5" ht="12.75" customHeight="1" x14ac:dyDescent="0.15"/>
    <row r="97" s="21" customFormat="1" ht="12.75" customHeight="1" x14ac:dyDescent="0.15"/>
    <row r="98" s="21" customFormat="1" ht="36" customHeight="1" x14ac:dyDescent="0.15"/>
    <row r="99" s="21" customFormat="1" ht="36" customHeight="1" x14ac:dyDescent="0.15"/>
    <row r="100" s="21" customFormat="1" ht="36" customHeight="1" x14ac:dyDescent="0.15"/>
  </sheetData>
  <mergeCells count="8">
    <mergeCell ref="A1:B3"/>
    <mergeCell ref="C1:D1"/>
    <mergeCell ref="E1:H1"/>
    <mergeCell ref="I1:K1"/>
    <mergeCell ref="C2:D2"/>
    <mergeCell ref="E2:E3"/>
    <mergeCell ref="I2:J2"/>
    <mergeCell ref="K2:K3"/>
  </mergeCells>
  <phoneticPr fontId="1"/>
  <pageMargins left="0.51181102362204722" right="0.51181102362204722" top="0.55118110236220474" bottom="0.55118110236220474" header="0.31496062992125984" footer="0.31496062992125984"/>
  <pageSetup paperSize="9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92"/>
  <sheetViews>
    <sheetView topLeftCell="A22" zoomScale="145" zoomScaleNormal="145" workbookViewId="0">
      <selection activeCell="B27" sqref="B27"/>
    </sheetView>
  </sheetViews>
  <sheetFormatPr defaultColWidth="9" defaultRowHeight="18.75" x14ac:dyDescent="0.15"/>
  <cols>
    <col min="1" max="1" width="12.25" style="10" customWidth="1"/>
    <col min="2" max="2" width="54.25" style="9" customWidth="1"/>
    <col min="3" max="16384" width="9" style="1"/>
  </cols>
  <sheetData>
    <row r="1" spans="1:2" ht="22.5" customHeight="1" x14ac:dyDescent="0.15">
      <c r="A1" s="108"/>
      <c r="B1" s="108"/>
    </row>
    <row r="2" spans="1:2" ht="58.5" customHeight="1" thickBot="1" x14ac:dyDescent="0.2">
      <c r="A2" s="109" t="s">
        <v>344</v>
      </c>
      <c r="B2" s="110"/>
    </row>
    <row r="3" spans="1:2" ht="20.25" customHeight="1" thickBot="1" x14ac:dyDescent="0.2">
      <c r="A3" s="2" t="s">
        <v>209</v>
      </c>
      <c r="B3" s="11" t="s">
        <v>352</v>
      </c>
    </row>
    <row r="4" spans="1:2" ht="20.25" customHeight="1" x14ac:dyDescent="0.15">
      <c r="A4" s="3">
        <v>1</v>
      </c>
      <c r="B4" s="4" t="s">
        <v>210</v>
      </c>
    </row>
    <row r="5" spans="1:2" ht="20.25" customHeight="1" x14ac:dyDescent="0.15">
      <c r="A5" s="5">
        <v>2</v>
      </c>
      <c r="B5" s="6" t="s">
        <v>211</v>
      </c>
    </row>
    <row r="6" spans="1:2" ht="20.25" customHeight="1" x14ac:dyDescent="0.15">
      <c r="A6" s="5">
        <v>3</v>
      </c>
      <c r="B6" s="6" t="s">
        <v>212</v>
      </c>
    </row>
    <row r="7" spans="1:2" ht="20.25" customHeight="1" x14ac:dyDescent="0.15">
      <c r="A7" s="5">
        <v>4</v>
      </c>
      <c r="B7" s="6" t="s">
        <v>213</v>
      </c>
    </row>
    <row r="8" spans="1:2" ht="20.25" customHeight="1" x14ac:dyDescent="0.15">
      <c r="A8" s="5">
        <v>5</v>
      </c>
      <c r="B8" s="6" t="s">
        <v>214</v>
      </c>
    </row>
    <row r="9" spans="1:2" ht="20.25" customHeight="1" x14ac:dyDescent="0.15">
      <c r="A9" s="5">
        <v>6</v>
      </c>
      <c r="B9" s="6" t="s">
        <v>215</v>
      </c>
    </row>
    <row r="10" spans="1:2" ht="20.25" customHeight="1" x14ac:dyDescent="0.15">
      <c r="A10" s="5">
        <v>7</v>
      </c>
      <c r="B10" s="6" t="s">
        <v>216</v>
      </c>
    </row>
    <row r="11" spans="1:2" ht="20.25" customHeight="1" x14ac:dyDescent="0.15">
      <c r="A11" s="5">
        <v>8</v>
      </c>
      <c r="B11" s="6" t="s">
        <v>217</v>
      </c>
    </row>
    <row r="12" spans="1:2" ht="20.25" customHeight="1" x14ac:dyDescent="0.15">
      <c r="A12" s="5">
        <v>9</v>
      </c>
      <c r="B12" s="6" t="s">
        <v>218</v>
      </c>
    </row>
    <row r="13" spans="1:2" ht="20.25" customHeight="1" x14ac:dyDescent="0.15">
      <c r="A13" s="5">
        <v>10</v>
      </c>
      <c r="B13" s="6" t="s">
        <v>219</v>
      </c>
    </row>
    <row r="14" spans="1:2" ht="20.25" customHeight="1" x14ac:dyDescent="0.15">
      <c r="A14" s="5">
        <v>11</v>
      </c>
      <c r="B14" s="6" t="s">
        <v>220</v>
      </c>
    </row>
    <row r="15" spans="1:2" ht="20.25" customHeight="1" x14ac:dyDescent="0.15">
      <c r="A15" s="5">
        <v>12</v>
      </c>
      <c r="B15" s="6" t="s">
        <v>221</v>
      </c>
    </row>
    <row r="16" spans="1:2" ht="20.25" customHeight="1" x14ac:dyDescent="0.15">
      <c r="A16" s="5">
        <v>13</v>
      </c>
      <c r="B16" s="6" t="s">
        <v>222</v>
      </c>
    </row>
    <row r="17" spans="1:2" ht="20.25" customHeight="1" x14ac:dyDescent="0.15">
      <c r="A17" s="5">
        <v>14</v>
      </c>
      <c r="B17" s="6" t="s">
        <v>223</v>
      </c>
    </row>
    <row r="18" spans="1:2" ht="20.25" customHeight="1" x14ac:dyDescent="0.15">
      <c r="A18" s="5">
        <v>15</v>
      </c>
      <c r="B18" s="6" t="s">
        <v>224</v>
      </c>
    </row>
    <row r="19" spans="1:2" ht="20.25" customHeight="1" x14ac:dyDescent="0.15">
      <c r="A19" s="5">
        <v>16</v>
      </c>
      <c r="B19" s="6" t="s">
        <v>225</v>
      </c>
    </row>
    <row r="20" spans="1:2" ht="20.25" customHeight="1" x14ac:dyDescent="0.15">
      <c r="A20" s="5">
        <v>17</v>
      </c>
      <c r="B20" s="6" t="s">
        <v>226</v>
      </c>
    </row>
    <row r="21" spans="1:2" ht="20.25" customHeight="1" x14ac:dyDescent="0.15">
      <c r="A21" s="5">
        <v>18</v>
      </c>
      <c r="B21" s="6" t="s">
        <v>227</v>
      </c>
    </row>
    <row r="22" spans="1:2" ht="20.25" customHeight="1" x14ac:dyDescent="0.15">
      <c r="A22" s="5">
        <v>19</v>
      </c>
      <c r="B22" s="6" t="s">
        <v>228</v>
      </c>
    </row>
    <row r="23" spans="1:2" ht="20.25" customHeight="1" x14ac:dyDescent="0.15">
      <c r="A23" s="5">
        <v>20</v>
      </c>
      <c r="B23" s="6" t="s">
        <v>229</v>
      </c>
    </row>
    <row r="24" spans="1:2" ht="20.25" customHeight="1" x14ac:dyDescent="0.15">
      <c r="A24" s="5">
        <v>21</v>
      </c>
      <c r="B24" s="6" t="s">
        <v>230</v>
      </c>
    </row>
    <row r="25" spans="1:2" ht="20.25" customHeight="1" x14ac:dyDescent="0.15">
      <c r="A25" s="5">
        <v>22</v>
      </c>
      <c r="B25" s="6" t="s">
        <v>231</v>
      </c>
    </row>
    <row r="26" spans="1:2" ht="20.25" customHeight="1" x14ac:dyDescent="0.15">
      <c r="A26" s="5">
        <v>23</v>
      </c>
      <c r="B26" s="6" t="s">
        <v>355</v>
      </c>
    </row>
    <row r="27" spans="1:2" ht="20.25" customHeight="1" x14ac:dyDescent="0.15">
      <c r="A27" s="5">
        <v>24</v>
      </c>
      <c r="B27" s="6" t="s">
        <v>232</v>
      </c>
    </row>
    <row r="28" spans="1:2" ht="20.25" customHeight="1" x14ac:dyDescent="0.15">
      <c r="A28" s="5">
        <v>25</v>
      </c>
      <c r="B28" s="6" t="s">
        <v>233</v>
      </c>
    </row>
    <row r="29" spans="1:2" ht="20.25" customHeight="1" x14ac:dyDescent="0.15">
      <c r="A29" s="5">
        <v>26</v>
      </c>
      <c r="B29" s="6" t="s">
        <v>234</v>
      </c>
    </row>
    <row r="30" spans="1:2" ht="20.25" customHeight="1" x14ac:dyDescent="0.15">
      <c r="A30" s="5">
        <v>27</v>
      </c>
      <c r="B30" s="6" t="s">
        <v>235</v>
      </c>
    </row>
    <row r="31" spans="1:2" ht="20.25" customHeight="1" x14ac:dyDescent="0.15">
      <c r="A31" s="5">
        <v>28</v>
      </c>
      <c r="B31" s="6" t="s">
        <v>236</v>
      </c>
    </row>
    <row r="32" spans="1:2" ht="20.25" customHeight="1" x14ac:dyDescent="0.15">
      <c r="A32" s="5">
        <v>29</v>
      </c>
      <c r="B32" s="6" t="s">
        <v>237</v>
      </c>
    </row>
    <row r="33" spans="1:2" ht="20.25" customHeight="1" x14ac:dyDescent="0.15">
      <c r="A33" s="5">
        <v>30</v>
      </c>
      <c r="B33" s="6" t="s">
        <v>238</v>
      </c>
    </row>
    <row r="34" spans="1:2" ht="20.25" customHeight="1" x14ac:dyDescent="0.15">
      <c r="A34" s="5">
        <v>31</v>
      </c>
      <c r="B34" s="6" t="s">
        <v>239</v>
      </c>
    </row>
    <row r="35" spans="1:2" ht="20.25" customHeight="1" x14ac:dyDescent="0.15">
      <c r="A35" s="5">
        <v>32</v>
      </c>
      <c r="B35" s="6" t="s">
        <v>240</v>
      </c>
    </row>
    <row r="36" spans="1:2" ht="20.25" customHeight="1" x14ac:dyDescent="0.15">
      <c r="A36" s="5">
        <v>33</v>
      </c>
      <c r="B36" s="6" t="s">
        <v>241</v>
      </c>
    </row>
    <row r="37" spans="1:2" ht="20.25" customHeight="1" x14ac:dyDescent="0.15">
      <c r="A37" s="5">
        <v>34</v>
      </c>
      <c r="B37" s="6" t="s">
        <v>242</v>
      </c>
    </row>
    <row r="38" spans="1:2" ht="20.25" customHeight="1" x14ac:dyDescent="0.15">
      <c r="A38" s="5">
        <v>35</v>
      </c>
      <c r="B38" s="6" t="s">
        <v>246</v>
      </c>
    </row>
    <row r="39" spans="1:2" ht="20.25" customHeight="1" thickBot="1" x14ac:dyDescent="0.2">
      <c r="A39" s="7">
        <v>36</v>
      </c>
      <c r="B39" s="8" t="s">
        <v>245</v>
      </c>
    </row>
    <row r="40" spans="1:2" ht="22.5" customHeight="1" x14ac:dyDescent="0.15"/>
    <row r="41" spans="1:2" ht="22.5" customHeight="1" x14ac:dyDescent="0.15"/>
    <row r="42" spans="1:2" ht="22.5" customHeight="1" x14ac:dyDescent="0.15"/>
    <row r="43" spans="1:2" ht="22.5" customHeight="1" x14ac:dyDescent="0.15"/>
    <row r="44" spans="1:2" ht="22.5" customHeight="1" x14ac:dyDescent="0.15"/>
    <row r="45" spans="1:2" ht="22.5" customHeight="1" x14ac:dyDescent="0.15"/>
    <row r="46" spans="1:2" ht="22.5" customHeight="1" x14ac:dyDescent="0.15"/>
    <row r="47" spans="1:2" ht="22.5" customHeight="1" x14ac:dyDescent="0.15"/>
    <row r="48" spans="1:2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  <row r="58" ht="22.5" customHeight="1" x14ac:dyDescent="0.15"/>
    <row r="59" ht="22.5" customHeight="1" x14ac:dyDescent="0.15"/>
    <row r="60" ht="22.5" customHeight="1" x14ac:dyDescent="0.15"/>
    <row r="61" ht="22.5" customHeight="1" x14ac:dyDescent="0.15"/>
    <row r="62" ht="22.5" customHeight="1" x14ac:dyDescent="0.15"/>
    <row r="63" ht="22.5" customHeight="1" x14ac:dyDescent="0.15"/>
    <row r="64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  <row r="90" ht="22.5" customHeight="1" x14ac:dyDescent="0.15"/>
    <row r="91" ht="22.5" customHeight="1" x14ac:dyDescent="0.15"/>
    <row r="92" ht="22.5" customHeight="1" x14ac:dyDescent="0.15"/>
  </sheetData>
  <mergeCells count="2">
    <mergeCell ref="A1:B1"/>
    <mergeCell ref="A2:B2"/>
  </mergeCells>
  <phoneticPr fontId="1"/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5"/>
  <sheetViews>
    <sheetView workbookViewId="0">
      <selection sqref="A1:C105"/>
    </sheetView>
  </sheetViews>
  <sheetFormatPr defaultRowHeight="13.5" x14ac:dyDescent="0.15"/>
  <cols>
    <col min="2" max="2" width="40.875" bestFit="1" customWidth="1"/>
    <col min="3" max="3" width="35.375" customWidth="1"/>
  </cols>
  <sheetData>
    <row r="1" spans="1:3" x14ac:dyDescent="0.15">
      <c r="A1">
        <v>1</v>
      </c>
      <c r="B1" t="s">
        <v>79</v>
      </c>
      <c r="C1" t="s">
        <v>184</v>
      </c>
    </row>
    <row r="2" spans="1:3" x14ac:dyDescent="0.15">
      <c r="A2">
        <v>2</v>
      </c>
      <c r="B2" t="s">
        <v>81</v>
      </c>
      <c r="C2" t="s">
        <v>185</v>
      </c>
    </row>
    <row r="3" spans="1:3" x14ac:dyDescent="0.15">
      <c r="A3">
        <v>3</v>
      </c>
      <c r="B3" t="s">
        <v>83</v>
      </c>
      <c r="C3" t="s">
        <v>186</v>
      </c>
    </row>
    <row r="4" spans="1:3" x14ac:dyDescent="0.15">
      <c r="A4">
        <v>4</v>
      </c>
      <c r="B4" t="s">
        <v>85</v>
      </c>
      <c r="C4" t="s">
        <v>187</v>
      </c>
    </row>
    <row r="5" spans="1:3" x14ac:dyDescent="0.15">
      <c r="A5">
        <v>5</v>
      </c>
      <c r="B5" t="s">
        <v>87</v>
      </c>
      <c r="C5" t="s">
        <v>188</v>
      </c>
    </row>
    <row r="6" spans="1:3" x14ac:dyDescent="0.15">
      <c r="A6">
        <v>6</v>
      </c>
      <c r="B6" t="s">
        <v>89</v>
      </c>
      <c r="C6" t="s">
        <v>189</v>
      </c>
    </row>
    <row r="7" spans="1:3" x14ac:dyDescent="0.15">
      <c r="A7">
        <v>7</v>
      </c>
      <c r="B7" t="s">
        <v>91</v>
      </c>
      <c r="C7" t="s">
        <v>1</v>
      </c>
    </row>
    <row r="8" spans="1:3" x14ac:dyDescent="0.15">
      <c r="A8">
        <v>8</v>
      </c>
      <c r="B8" t="s">
        <v>93</v>
      </c>
      <c r="C8" t="s">
        <v>2</v>
      </c>
    </row>
    <row r="9" spans="1:3" x14ac:dyDescent="0.15">
      <c r="A9">
        <v>9</v>
      </c>
      <c r="B9" t="s">
        <v>94</v>
      </c>
      <c r="C9" t="s">
        <v>3</v>
      </c>
    </row>
    <row r="10" spans="1:3" x14ac:dyDescent="0.15">
      <c r="A10">
        <v>10</v>
      </c>
      <c r="B10" t="s">
        <v>96</v>
      </c>
      <c r="C10" t="s">
        <v>4</v>
      </c>
    </row>
    <row r="11" spans="1:3" x14ac:dyDescent="0.15">
      <c r="A11">
        <v>11</v>
      </c>
      <c r="B11" t="s">
        <v>98</v>
      </c>
      <c r="C11" t="s">
        <v>5</v>
      </c>
    </row>
    <row r="12" spans="1:3" x14ac:dyDescent="0.15">
      <c r="A12">
        <v>12</v>
      </c>
      <c r="B12" t="s">
        <v>100</v>
      </c>
      <c r="C12" t="s">
        <v>6</v>
      </c>
    </row>
    <row r="13" spans="1:3" x14ac:dyDescent="0.15">
      <c r="A13">
        <v>13</v>
      </c>
      <c r="B13" t="s">
        <v>102</v>
      </c>
      <c r="C13" t="s">
        <v>7</v>
      </c>
    </row>
    <row r="14" spans="1:3" x14ac:dyDescent="0.15">
      <c r="A14">
        <v>14</v>
      </c>
      <c r="B14" t="s">
        <v>104</v>
      </c>
      <c r="C14" t="s">
        <v>198</v>
      </c>
    </row>
    <row r="15" spans="1:3" x14ac:dyDescent="0.15">
      <c r="A15">
        <v>15</v>
      </c>
      <c r="B15" t="s">
        <v>138</v>
      </c>
      <c r="C15" t="s">
        <v>199</v>
      </c>
    </row>
    <row r="16" spans="1:3" x14ac:dyDescent="0.15">
      <c r="A16">
        <v>16</v>
      </c>
      <c r="B16" t="s">
        <v>107</v>
      </c>
      <c r="C16" t="s">
        <v>8</v>
      </c>
    </row>
    <row r="17" spans="1:3" x14ac:dyDescent="0.15">
      <c r="A17">
        <v>17</v>
      </c>
      <c r="B17" t="s">
        <v>109</v>
      </c>
      <c r="C17" t="s">
        <v>9</v>
      </c>
    </row>
    <row r="18" spans="1:3" x14ac:dyDescent="0.15">
      <c r="A18">
        <v>18</v>
      </c>
      <c r="B18" t="s">
        <v>111</v>
      </c>
      <c r="C18" t="s">
        <v>10</v>
      </c>
    </row>
    <row r="19" spans="1:3" x14ac:dyDescent="0.15">
      <c r="A19">
        <v>19</v>
      </c>
      <c r="B19" t="s">
        <v>113</v>
      </c>
      <c r="C19" t="s">
        <v>11</v>
      </c>
    </row>
    <row r="20" spans="1:3" x14ac:dyDescent="0.15">
      <c r="A20">
        <v>20</v>
      </c>
      <c r="B20" t="s">
        <v>115</v>
      </c>
      <c r="C20" t="s">
        <v>12</v>
      </c>
    </row>
    <row r="21" spans="1:3" x14ac:dyDescent="0.15">
      <c r="A21">
        <v>21</v>
      </c>
      <c r="B21" t="s">
        <v>116</v>
      </c>
      <c r="C21" t="s">
        <v>13</v>
      </c>
    </row>
    <row r="22" spans="1:3" x14ac:dyDescent="0.15">
      <c r="A22">
        <v>22</v>
      </c>
      <c r="B22" t="s">
        <v>117</v>
      </c>
      <c r="C22" t="s">
        <v>14</v>
      </c>
    </row>
    <row r="23" spans="1:3" x14ac:dyDescent="0.15">
      <c r="A23">
        <v>23</v>
      </c>
      <c r="B23" t="s">
        <v>118</v>
      </c>
      <c r="C23" t="s">
        <v>15</v>
      </c>
    </row>
    <row r="24" spans="1:3" x14ac:dyDescent="0.15">
      <c r="A24">
        <v>24</v>
      </c>
      <c r="B24" t="s">
        <v>119</v>
      </c>
      <c r="C24" t="s">
        <v>16</v>
      </c>
    </row>
    <row r="25" spans="1:3" x14ac:dyDescent="0.15">
      <c r="A25">
        <v>25</v>
      </c>
      <c r="B25" t="s">
        <v>120</v>
      </c>
      <c r="C25" t="s">
        <v>17</v>
      </c>
    </row>
    <row r="26" spans="1:3" x14ac:dyDescent="0.15">
      <c r="A26">
        <v>26</v>
      </c>
      <c r="B26" t="s">
        <v>121</v>
      </c>
      <c r="C26" t="s">
        <v>18</v>
      </c>
    </row>
    <row r="27" spans="1:3" x14ac:dyDescent="0.15">
      <c r="A27">
        <v>27</v>
      </c>
      <c r="B27" t="s">
        <v>122</v>
      </c>
      <c r="C27" t="s">
        <v>18</v>
      </c>
    </row>
    <row r="28" spans="1:3" x14ac:dyDescent="0.15">
      <c r="A28">
        <v>28</v>
      </c>
      <c r="B28" t="s">
        <v>123</v>
      </c>
      <c r="C28" t="s">
        <v>19</v>
      </c>
    </row>
    <row r="29" spans="1:3" x14ac:dyDescent="0.15">
      <c r="A29">
        <v>29</v>
      </c>
      <c r="B29" t="s">
        <v>124</v>
      </c>
      <c r="C29" t="s">
        <v>20</v>
      </c>
    </row>
    <row r="30" spans="1:3" x14ac:dyDescent="0.15">
      <c r="A30">
        <v>30</v>
      </c>
      <c r="B30" t="s">
        <v>125</v>
      </c>
      <c r="C30" t="s">
        <v>190</v>
      </c>
    </row>
    <row r="31" spans="1:3" x14ac:dyDescent="0.15">
      <c r="A31">
        <v>31</v>
      </c>
      <c r="B31" t="s">
        <v>126</v>
      </c>
      <c r="C31" t="s">
        <v>21</v>
      </c>
    </row>
    <row r="32" spans="1:3" x14ac:dyDescent="0.15">
      <c r="A32">
        <v>32</v>
      </c>
      <c r="B32" t="s">
        <v>127</v>
      </c>
      <c r="C32" t="s">
        <v>22</v>
      </c>
    </row>
    <row r="33" spans="1:3" x14ac:dyDescent="0.15">
      <c r="A33">
        <v>33</v>
      </c>
      <c r="B33" t="s">
        <v>128</v>
      </c>
      <c r="C33" t="s">
        <v>23</v>
      </c>
    </row>
    <row r="34" spans="1:3" x14ac:dyDescent="0.15">
      <c r="A34">
        <v>34</v>
      </c>
      <c r="B34" t="s">
        <v>182</v>
      </c>
      <c r="C34" t="s">
        <v>194</v>
      </c>
    </row>
    <row r="35" spans="1:3" x14ac:dyDescent="0.15">
      <c r="A35">
        <v>35</v>
      </c>
      <c r="B35" t="s">
        <v>129</v>
      </c>
      <c r="C35" t="s">
        <v>24</v>
      </c>
    </row>
    <row r="36" spans="1:3" x14ac:dyDescent="0.15">
      <c r="A36">
        <v>36</v>
      </c>
      <c r="B36" t="s">
        <v>130</v>
      </c>
      <c r="C36" t="s">
        <v>25</v>
      </c>
    </row>
    <row r="37" spans="1:3" x14ac:dyDescent="0.15">
      <c r="A37">
        <v>37</v>
      </c>
      <c r="B37" t="s">
        <v>131</v>
      </c>
      <c r="C37" t="s">
        <v>26</v>
      </c>
    </row>
    <row r="38" spans="1:3" x14ac:dyDescent="0.15">
      <c r="A38">
        <v>38</v>
      </c>
      <c r="B38" t="s">
        <v>132</v>
      </c>
      <c r="C38" t="s">
        <v>27</v>
      </c>
    </row>
    <row r="39" spans="1:3" x14ac:dyDescent="0.15">
      <c r="A39">
        <v>39</v>
      </c>
      <c r="B39" t="s">
        <v>133</v>
      </c>
      <c r="C39" t="s">
        <v>28</v>
      </c>
    </row>
    <row r="40" spans="1:3" x14ac:dyDescent="0.15">
      <c r="A40">
        <v>40</v>
      </c>
      <c r="B40" t="s">
        <v>134</v>
      </c>
      <c r="C40" t="s">
        <v>29</v>
      </c>
    </row>
    <row r="41" spans="1:3" x14ac:dyDescent="0.15">
      <c r="A41">
        <v>41</v>
      </c>
      <c r="B41" t="s">
        <v>135</v>
      </c>
      <c r="C41" t="s">
        <v>30</v>
      </c>
    </row>
    <row r="42" spans="1:3" x14ac:dyDescent="0.15">
      <c r="A42">
        <v>42</v>
      </c>
      <c r="B42" t="s">
        <v>136</v>
      </c>
      <c r="C42" t="s">
        <v>31</v>
      </c>
    </row>
    <row r="43" spans="1:3" x14ac:dyDescent="0.15">
      <c r="A43">
        <v>43</v>
      </c>
      <c r="B43" t="s">
        <v>137</v>
      </c>
      <c r="C43" t="s">
        <v>32</v>
      </c>
    </row>
    <row r="44" spans="1:3" x14ac:dyDescent="0.15">
      <c r="A44">
        <v>44</v>
      </c>
      <c r="B44" t="s">
        <v>80</v>
      </c>
      <c r="C44" t="s">
        <v>33</v>
      </c>
    </row>
    <row r="45" spans="1:3" x14ac:dyDescent="0.15">
      <c r="A45">
        <v>45</v>
      </c>
      <c r="B45" t="s">
        <v>82</v>
      </c>
      <c r="C45" t="s">
        <v>34</v>
      </c>
    </row>
    <row r="46" spans="1:3" x14ac:dyDescent="0.15">
      <c r="A46">
        <v>46</v>
      </c>
      <c r="B46" t="s">
        <v>84</v>
      </c>
      <c r="C46" t="s">
        <v>35</v>
      </c>
    </row>
    <row r="47" spans="1:3" x14ac:dyDescent="0.15">
      <c r="A47">
        <v>47</v>
      </c>
      <c r="B47" t="s">
        <v>86</v>
      </c>
      <c r="C47" t="s">
        <v>36</v>
      </c>
    </row>
    <row r="48" spans="1:3" x14ac:dyDescent="0.15">
      <c r="A48">
        <v>48</v>
      </c>
      <c r="B48" t="s">
        <v>88</v>
      </c>
      <c r="C48" t="s">
        <v>37</v>
      </c>
    </row>
    <row r="49" spans="1:3" x14ac:dyDescent="0.15">
      <c r="A49">
        <v>49</v>
      </c>
      <c r="B49" t="s">
        <v>90</v>
      </c>
      <c r="C49" t="s">
        <v>37</v>
      </c>
    </row>
    <row r="50" spans="1:3" x14ac:dyDescent="0.15">
      <c r="A50">
        <v>50</v>
      </c>
      <c r="B50" t="s">
        <v>92</v>
      </c>
      <c r="C50" t="s">
        <v>38</v>
      </c>
    </row>
    <row r="51" spans="1:3" x14ac:dyDescent="0.15">
      <c r="A51">
        <v>51</v>
      </c>
      <c r="B51" t="s">
        <v>183</v>
      </c>
      <c r="C51" t="s">
        <v>195</v>
      </c>
    </row>
    <row r="52" spans="1:3" x14ac:dyDescent="0.15">
      <c r="A52">
        <v>52</v>
      </c>
      <c r="B52" t="s">
        <v>95</v>
      </c>
      <c r="C52" t="s">
        <v>196</v>
      </c>
    </row>
    <row r="53" spans="1:3" x14ac:dyDescent="0.15">
      <c r="A53">
        <v>53</v>
      </c>
      <c r="B53" t="s">
        <v>97</v>
      </c>
      <c r="C53" t="s">
        <v>197</v>
      </c>
    </row>
    <row r="54" spans="1:3" x14ac:dyDescent="0.15">
      <c r="A54">
        <v>54</v>
      </c>
      <c r="B54" t="s">
        <v>99</v>
      </c>
      <c r="C54" t="s">
        <v>200</v>
      </c>
    </row>
    <row r="55" spans="1:3" x14ac:dyDescent="0.15">
      <c r="A55">
        <v>55</v>
      </c>
      <c r="B55" t="s">
        <v>101</v>
      </c>
      <c r="C55" t="s">
        <v>201</v>
      </c>
    </row>
    <row r="56" spans="1:3" x14ac:dyDescent="0.15">
      <c r="A56">
        <v>56</v>
      </c>
      <c r="B56" t="s">
        <v>103</v>
      </c>
      <c r="C56" t="s">
        <v>202</v>
      </c>
    </row>
    <row r="57" spans="1:3" x14ac:dyDescent="0.15">
      <c r="A57">
        <v>57</v>
      </c>
      <c r="B57" t="s">
        <v>105</v>
      </c>
      <c r="C57" t="s">
        <v>203</v>
      </c>
    </row>
    <row r="58" spans="1:3" x14ac:dyDescent="0.15">
      <c r="A58">
        <v>58</v>
      </c>
      <c r="B58" t="s">
        <v>106</v>
      </c>
      <c r="C58" t="s">
        <v>204</v>
      </c>
    </row>
    <row r="59" spans="1:3" x14ac:dyDescent="0.15">
      <c r="A59">
        <v>59</v>
      </c>
      <c r="B59" t="s">
        <v>108</v>
      </c>
      <c r="C59" t="s">
        <v>205</v>
      </c>
    </row>
    <row r="60" spans="1:3" x14ac:dyDescent="0.15">
      <c r="A60">
        <v>60</v>
      </c>
      <c r="B60" t="s">
        <v>110</v>
      </c>
      <c r="C60" t="s">
        <v>206</v>
      </c>
    </row>
    <row r="61" spans="1:3" x14ac:dyDescent="0.15">
      <c r="A61">
        <v>61</v>
      </c>
      <c r="B61" t="s">
        <v>112</v>
      </c>
      <c r="C61" t="s">
        <v>207</v>
      </c>
    </row>
    <row r="62" spans="1:3" x14ac:dyDescent="0.15">
      <c r="A62">
        <v>62</v>
      </c>
      <c r="B62" t="s">
        <v>114</v>
      </c>
      <c r="C62" t="s">
        <v>208</v>
      </c>
    </row>
    <row r="63" spans="1:3" x14ac:dyDescent="0.15">
      <c r="A63">
        <v>63</v>
      </c>
      <c r="B63" t="s">
        <v>142</v>
      </c>
      <c r="C63" t="s">
        <v>41</v>
      </c>
    </row>
    <row r="64" spans="1:3" x14ac:dyDescent="0.15">
      <c r="A64">
        <v>64</v>
      </c>
      <c r="B64" t="s">
        <v>143</v>
      </c>
      <c r="C64" t="s">
        <v>42</v>
      </c>
    </row>
    <row r="65" spans="1:3" x14ac:dyDescent="0.15">
      <c r="A65">
        <v>65</v>
      </c>
      <c r="B65" t="s">
        <v>144</v>
      </c>
      <c r="C65" t="s">
        <v>43</v>
      </c>
    </row>
    <row r="66" spans="1:3" x14ac:dyDescent="0.15">
      <c r="A66">
        <v>66</v>
      </c>
      <c r="B66" t="s">
        <v>145</v>
      </c>
      <c r="C66" t="s">
        <v>44</v>
      </c>
    </row>
    <row r="67" spans="1:3" x14ac:dyDescent="0.15">
      <c r="A67">
        <v>67</v>
      </c>
      <c r="B67" t="s">
        <v>146</v>
      </c>
      <c r="C67" t="s">
        <v>45</v>
      </c>
    </row>
    <row r="68" spans="1:3" x14ac:dyDescent="0.15">
      <c r="A68">
        <v>68</v>
      </c>
      <c r="B68" t="s">
        <v>147</v>
      </c>
      <c r="C68" t="s">
        <v>46</v>
      </c>
    </row>
    <row r="69" spans="1:3" x14ac:dyDescent="0.15">
      <c r="A69">
        <v>69</v>
      </c>
      <c r="B69" t="s">
        <v>148</v>
      </c>
      <c r="C69" t="s">
        <v>47</v>
      </c>
    </row>
    <row r="70" spans="1:3" x14ac:dyDescent="0.15">
      <c r="A70">
        <v>70</v>
      </c>
      <c r="B70" t="s">
        <v>149</v>
      </c>
      <c r="C70" t="s">
        <v>48</v>
      </c>
    </row>
    <row r="71" spans="1:3" x14ac:dyDescent="0.15">
      <c r="A71">
        <v>71</v>
      </c>
      <c r="B71" t="s">
        <v>150</v>
      </c>
      <c r="C71" t="s">
        <v>49</v>
      </c>
    </row>
    <row r="72" spans="1:3" x14ac:dyDescent="0.15">
      <c r="A72">
        <v>72</v>
      </c>
      <c r="B72" t="s">
        <v>151</v>
      </c>
      <c r="C72" t="s">
        <v>50</v>
      </c>
    </row>
    <row r="73" spans="1:3" x14ac:dyDescent="0.15">
      <c r="A73">
        <v>73</v>
      </c>
      <c r="B73" t="s">
        <v>152</v>
      </c>
      <c r="C73" t="s">
        <v>51</v>
      </c>
    </row>
    <row r="74" spans="1:3" x14ac:dyDescent="0.15">
      <c r="A74">
        <v>74</v>
      </c>
      <c r="B74" t="s">
        <v>153</v>
      </c>
      <c r="C74" t="s">
        <v>52</v>
      </c>
    </row>
    <row r="75" spans="1:3" x14ac:dyDescent="0.15">
      <c r="A75">
        <v>75</v>
      </c>
      <c r="B75" t="s">
        <v>154</v>
      </c>
      <c r="C75" t="s">
        <v>53</v>
      </c>
    </row>
    <row r="76" spans="1:3" x14ac:dyDescent="0.15">
      <c r="A76">
        <v>76</v>
      </c>
      <c r="B76" t="s">
        <v>155</v>
      </c>
      <c r="C76" t="s">
        <v>54</v>
      </c>
    </row>
    <row r="77" spans="1:3" x14ac:dyDescent="0.15">
      <c r="A77">
        <v>77</v>
      </c>
      <c r="B77" t="s">
        <v>156</v>
      </c>
      <c r="C77" t="s">
        <v>55</v>
      </c>
    </row>
    <row r="78" spans="1:3" x14ac:dyDescent="0.15">
      <c r="A78">
        <v>78</v>
      </c>
      <c r="B78" t="s">
        <v>157</v>
      </c>
      <c r="C78" t="s">
        <v>56</v>
      </c>
    </row>
    <row r="79" spans="1:3" x14ac:dyDescent="0.15">
      <c r="A79">
        <v>79</v>
      </c>
      <c r="B79" t="s">
        <v>158</v>
      </c>
      <c r="C79" t="s">
        <v>57</v>
      </c>
    </row>
    <row r="80" spans="1:3" x14ac:dyDescent="0.15">
      <c r="A80">
        <v>80</v>
      </c>
      <c r="B80" t="s">
        <v>140</v>
      </c>
      <c r="C80" t="s">
        <v>39</v>
      </c>
    </row>
    <row r="81" spans="1:3" x14ac:dyDescent="0.15">
      <c r="A81">
        <v>81</v>
      </c>
      <c r="B81" t="s">
        <v>141</v>
      </c>
      <c r="C81" t="s">
        <v>40</v>
      </c>
    </row>
    <row r="82" spans="1:3" x14ac:dyDescent="0.15">
      <c r="A82">
        <v>82</v>
      </c>
      <c r="B82" t="s">
        <v>139</v>
      </c>
      <c r="C82" t="s">
        <v>58</v>
      </c>
    </row>
    <row r="83" spans="1:3" x14ac:dyDescent="0.15">
      <c r="A83">
        <v>83</v>
      </c>
      <c r="B83" t="s">
        <v>159</v>
      </c>
      <c r="C83" t="s">
        <v>59</v>
      </c>
    </row>
    <row r="84" spans="1:3" x14ac:dyDescent="0.15">
      <c r="A84">
        <v>84</v>
      </c>
      <c r="B84" t="s">
        <v>160</v>
      </c>
      <c r="C84" t="s">
        <v>60</v>
      </c>
    </row>
    <row r="85" spans="1:3" x14ac:dyDescent="0.15">
      <c r="A85">
        <v>85</v>
      </c>
      <c r="B85" t="s">
        <v>161</v>
      </c>
      <c r="C85" t="s">
        <v>61</v>
      </c>
    </row>
    <row r="86" spans="1:3" x14ac:dyDescent="0.15">
      <c r="A86">
        <v>86</v>
      </c>
      <c r="B86" t="s">
        <v>162</v>
      </c>
      <c r="C86" t="s">
        <v>62</v>
      </c>
    </row>
    <row r="87" spans="1:3" x14ac:dyDescent="0.15">
      <c r="A87">
        <v>87</v>
      </c>
      <c r="B87" t="s">
        <v>169</v>
      </c>
      <c r="C87" t="s">
        <v>191</v>
      </c>
    </row>
    <row r="88" spans="1:3" x14ac:dyDescent="0.15">
      <c r="A88">
        <v>88</v>
      </c>
      <c r="B88" t="s">
        <v>170</v>
      </c>
      <c r="C88" t="s">
        <v>63</v>
      </c>
    </row>
    <row r="89" spans="1:3" x14ac:dyDescent="0.15">
      <c r="A89">
        <v>89</v>
      </c>
      <c r="B89" t="s">
        <v>163</v>
      </c>
      <c r="C89" t="s">
        <v>64</v>
      </c>
    </row>
    <row r="90" spans="1:3" x14ac:dyDescent="0.15">
      <c r="A90">
        <v>90</v>
      </c>
      <c r="B90" t="s">
        <v>164</v>
      </c>
      <c r="C90" t="s">
        <v>65</v>
      </c>
    </row>
    <row r="91" spans="1:3" x14ac:dyDescent="0.15">
      <c r="A91">
        <v>91</v>
      </c>
      <c r="B91" t="s">
        <v>165</v>
      </c>
      <c r="C91" t="s">
        <v>66</v>
      </c>
    </row>
    <row r="92" spans="1:3" x14ac:dyDescent="0.15">
      <c r="A92">
        <v>92</v>
      </c>
      <c r="B92" t="s">
        <v>166</v>
      </c>
      <c r="C92" t="s">
        <v>67</v>
      </c>
    </row>
    <row r="93" spans="1:3" x14ac:dyDescent="0.15">
      <c r="A93">
        <v>93</v>
      </c>
      <c r="B93" t="s">
        <v>167</v>
      </c>
      <c r="C93" t="s">
        <v>68</v>
      </c>
    </row>
    <row r="94" spans="1:3" x14ac:dyDescent="0.15">
      <c r="A94">
        <v>94</v>
      </c>
      <c r="B94" t="s">
        <v>168</v>
      </c>
      <c r="C94" t="s">
        <v>69</v>
      </c>
    </row>
    <row r="95" spans="1:3" x14ac:dyDescent="0.15">
      <c r="A95">
        <v>95</v>
      </c>
      <c r="B95" t="s">
        <v>171</v>
      </c>
      <c r="C95" t="s">
        <v>70</v>
      </c>
    </row>
    <row r="96" spans="1:3" x14ac:dyDescent="0.15">
      <c r="A96">
        <v>96</v>
      </c>
      <c r="B96" t="s">
        <v>172</v>
      </c>
      <c r="C96" t="s">
        <v>71</v>
      </c>
    </row>
    <row r="97" spans="1:3" x14ac:dyDescent="0.15">
      <c r="A97">
        <v>97</v>
      </c>
      <c r="B97" t="s">
        <v>173</v>
      </c>
      <c r="C97" t="s">
        <v>72</v>
      </c>
    </row>
    <row r="98" spans="1:3" x14ac:dyDescent="0.15">
      <c r="A98">
        <v>98</v>
      </c>
      <c r="B98" t="s">
        <v>174</v>
      </c>
      <c r="C98" t="s">
        <v>73</v>
      </c>
    </row>
    <row r="99" spans="1:3" x14ac:dyDescent="0.15">
      <c r="A99">
        <v>99</v>
      </c>
      <c r="B99" t="s">
        <v>175</v>
      </c>
      <c r="C99" t="s">
        <v>192</v>
      </c>
    </row>
    <row r="100" spans="1:3" x14ac:dyDescent="0.15">
      <c r="A100">
        <v>100</v>
      </c>
      <c r="B100" t="s">
        <v>176</v>
      </c>
      <c r="C100" t="s">
        <v>74</v>
      </c>
    </row>
    <row r="101" spans="1:3" x14ac:dyDescent="0.15">
      <c r="A101">
        <v>101</v>
      </c>
      <c r="B101" t="s">
        <v>177</v>
      </c>
      <c r="C101" t="s">
        <v>193</v>
      </c>
    </row>
    <row r="102" spans="1:3" x14ac:dyDescent="0.15">
      <c r="A102">
        <v>102</v>
      </c>
      <c r="B102" t="s">
        <v>178</v>
      </c>
      <c r="C102" t="s">
        <v>75</v>
      </c>
    </row>
    <row r="103" spans="1:3" x14ac:dyDescent="0.15">
      <c r="A103">
        <v>103</v>
      </c>
      <c r="B103" t="s">
        <v>179</v>
      </c>
      <c r="C103" t="s">
        <v>76</v>
      </c>
    </row>
    <row r="104" spans="1:3" x14ac:dyDescent="0.15">
      <c r="A104">
        <v>104</v>
      </c>
      <c r="B104" t="s">
        <v>180</v>
      </c>
      <c r="C104" t="s">
        <v>77</v>
      </c>
    </row>
    <row r="105" spans="1:3" x14ac:dyDescent="0.15">
      <c r="A105">
        <v>105</v>
      </c>
      <c r="B105" t="s">
        <v>181</v>
      </c>
      <c r="C105" t="s">
        <v>78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１　払込報告書</vt:lpstr>
      <vt:lpstr>２　各学校払込</vt:lpstr>
      <vt:lpstr>専門部番号表</vt:lpstr>
      <vt:lpstr>Sheet1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高体連</cp:lastModifiedBy>
  <cp:lastPrinted>2021-04-19T03:58:46Z</cp:lastPrinted>
  <dcterms:created xsi:type="dcterms:W3CDTF">2018-04-27T09:20:50Z</dcterms:created>
  <dcterms:modified xsi:type="dcterms:W3CDTF">2025-04-30T23:34:58Z</dcterms:modified>
</cp:coreProperties>
</file>