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D\弓道\HP\"/>
    </mc:Choice>
  </mc:AlternateContent>
  <xr:revisionPtr revIDLastSave="0" documentId="8_{DEE13664-8D9C-4973-BFFB-A22FC8320A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学校番号" sheetId="4" r:id="rId1"/>
    <sheet name="参加申込書 (記入並びにメール送信について) (例)" sheetId="8" r:id="rId2"/>
    <sheet name="参加申込書 " sheetId="7" r:id="rId3"/>
  </sheets>
  <definedNames>
    <definedName name="_xlnm.Print_Area" localSheetId="0">学校番号!$A$1:$D$32</definedName>
    <definedName name="_xlnm.Print_Area" localSheetId="2">'参加申込書 '!$A$1:$H$43</definedName>
    <definedName name="_xlnm.Print_Area" localSheetId="1">'参加申込書 (記入並びにメール送信について) (例)'!$A$1:$H$28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B5" i="7"/>
  <c r="F5" i="7"/>
  <c r="M30" i="7"/>
  <c r="L30" i="7"/>
  <c r="M22" i="7"/>
  <c r="L22" i="7"/>
  <c r="M12" i="7"/>
  <c r="L12" i="7"/>
  <c r="M4" i="7"/>
  <c r="L4" i="7"/>
  <c r="S28" i="7" l="1"/>
  <c r="S27" i="7"/>
  <c r="S26" i="7"/>
  <c r="S25" i="7"/>
  <c r="S24" i="7"/>
  <c r="S23" i="7"/>
  <c r="S22" i="7"/>
  <c r="S14" i="7"/>
  <c r="S13" i="7"/>
  <c r="S12" i="7"/>
  <c r="S30" i="7"/>
  <c r="S36" i="7"/>
  <c r="S35" i="7"/>
  <c r="S34" i="7"/>
  <c r="S33" i="7"/>
  <c r="S32" i="7"/>
  <c r="S31" i="7"/>
  <c r="P34" i="7"/>
  <c r="O30" i="7"/>
  <c r="R36" i="7"/>
  <c r="R35" i="7"/>
  <c r="R34" i="7"/>
  <c r="R33" i="7"/>
  <c r="R32" i="7"/>
  <c r="R31" i="7"/>
  <c r="R30" i="7"/>
  <c r="Q36" i="7"/>
  <c r="Q35" i="7"/>
  <c r="Q34" i="7"/>
  <c r="Q33" i="7"/>
  <c r="Q32" i="7"/>
  <c r="Q31" i="7"/>
  <c r="Q30" i="7"/>
  <c r="P36" i="7"/>
  <c r="P35" i="7"/>
  <c r="P33" i="7"/>
  <c r="P32" i="7"/>
  <c r="P31" i="7"/>
  <c r="P30" i="7"/>
  <c r="O36" i="7"/>
  <c r="O35" i="7"/>
  <c r="O34" i="7"/>
  <c r="O33" i="7"/>
  <c r="O32" i="7"/>
  <c r="O31" i="7"/>
  <c r="R28" i="7"/>
  <c r="R27" i="7"/>
  <c r="R26" i="7"/>
  <c r="R25" i="7"/>
  <c r="R24" i="7"/>
  <c r="R23" i="7"/>
  <c r="R22" i="7"/>
  <c r="Q28" i="7"/>
  <c r="Q27" i="7"/>
  <c r="Q26" i="7"/>
  <c r="Q25" i="7"/>
  <c r="Q24" i="7"/>
  <c r="Q23" i="7"/>
  <c r="Q22" i="7"/>
  <c r="P28" i="7"/>
  <c r="P27" i="7"/>
  <c r="P26" i="7"/>
  <c r="P25" i="7"/>
  <c r="P24" i="7"/>
  <c r="P23" i="7"/>
  <c r="P22" i="7"/>
  <c r="O28" i="7"/>
  <c r="O27" i="7"/>
  <c r="O26" i="7"/>
  <c r="O25" i="7"/>
  <c r="O24" i="7"/>
  <c r="O23" i="7"/>
  <c r="O22" i="7"/>
  <c r="S18" i="7" l="1"/>
  <c r="S17" i="7"/>
  <c r="S16" i="7"/>
  <c r="S15" i="7"/>
  <c r="R18" i="7"/>
  <c r="R17" i="7"/>
  <c r="R16" i="7"/>
  <c r="R15" i="7"/>
  <c r="R14" i="7"/>
  <c r="R13" i="7"/>
  <c r="R12" i="7"/>
  <c r="Q18" i="7"/>
  <c r="Q17" i="7"/>
  <c r="Q16" i="7"/>
  <c r="Q15" i="7"/>
  <c r="Q14" i="7"/>
  <c r="Q13" i="7"/>
  <c r="Q12" i="7"/>
  <c r="P18" i="7"/>
  <c r="P17" i="7"/>
  <c r="P16" i="7"/>
  <c r="P15" i="7"/>
  <c r="P14" i="7"/>
  <c r="P13" i="7"/>
  <c r="P12" i="7"/>
  <c r="O18" i="7"/>
  <c r="O17" i="7"/>
  <c r="O16" i="7"/>
  <c r="O15" i="7"/>
  <c r="O14" i="7"/>
  <c r="O13" i="7"/>
  <c r="O12" i="7"/>
  <c r="R10" i="7"/>
  <c r="R9" i="7"/>
  <c r="R8" i="7"/>
  <c r="R7" i="7"/>
  <c r="R6" i="7"/>
  <c r="R5" i="7"/>
  <c r="Q10" i="7"/>
  <c r="Q9" i="7"/>
  <c r="Q8" i="7"/>
  <c r="Q7" i="7"/>
  <c r="Q6" i="7"/>
  <c r="Q5" i="7"/>
  <c r="P10" i="7"/>
  <c r="P9" i="7"/>
  <c r="P8" i="7"/>
  <c r="P7" i="7"/>
  <c r="P6" i="7"/>
  <c r="P5" i="7"/>
  <c r="P4" i="7"/>
  <c r="O10" i="7"/>
  <c r="O9" i="7"/>
  <c r="O8" i="7"/>
  <c r="O7" i="7"/>
  <c r="O6" i="7"/>
  <c r="O5" i="7"/>
  <c r="S10" i="7"/>
  <c r="S9" i="7"/>
  <c r="S8" i="7"/>
  <c r="S7" i="7"/>
  <c r="S6" i="7"/>
  <c r="S5" i="7"/>
  <c r="S4" i="7"/>
  <c r="R4" i="7"/>
  <c r="Q4" i="7"/>
  <c r="O4" i="7"/>
  <c r="J30" i="7"/>
  <c r="J22" i="7"/>
  <c r="J12" i="7"/>
  <c r="J4" i="7"/>
  <c r="K4" i="7" l="1"/>
  <c r="K30" i="7" l="1"/>
  <c r="K22" i="7"/>
  <c r="K12" i="7"/>
  <c r="F21" i="7"/>
  <c r="B21" i="7"/>
  <c r="C41" i="7" l="1"/>
  <c r="J20" i="7" l="1"/>
  <c r="J2" i="7"/>
</calcChain>
</file>

<file path=xl/sharedStrings.xml><?xml version="1.0" encoding="utf-8"?>
<sst xmlns="http://schemas.openxmlformats.org/spreadsheetml/2006/main" count="294" uniqueCount="169">
  <si>
    <t>立順</t>
  </si>
  <si>
    <t>学年</t>
  </si>
  <si>
    <t>選　手　名</t>
    <rPh sb="0" eb="5">
      <t>フリガナ</t>
    </rPh>
    <phoneticPr fontId="1" alignment="distributed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</si>
  <si>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</si>
  <si>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</si>
  <si>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学校番号</t>
  </si>
  <si>
    <t>学校名(略称）</t>
  </si>
  <si>
    <t>済々黌</t>
  </si>
  <si>
    <t>熊本</t>
  </si>
  <si>
    <t>南稜</t>
  </si>
  <si>
    <t>第一</t>
  </si>
  <si>
    <t>天草</t>
  </si>
  <si>
    <t>第二</t>
  </si>
  <si>
    <t>天草工業</t>
  </si>
  <si>
    <t>熊本商業</t>
  </si>
  <si>
    <t>天草拓心</t>
  </si>
  <si>
    <t>熊本工業</t>
  </si>
  <si>
    <t>牛深</t>
  </si>
  <si>
    <t>東稜</t>
  </si>
  <si>
    <t>必由館</t>
  </si>
  <si>
    <t>玉名</t>
  </si>
  <si>
    <t>千原台</t>
  </si>
  <si>
    <t>北稜</t>
  </si>
  <si>
    <t>九州学院</t>
  </si>
  <si>
    <t>玉名工業</t>
  </si>
  <si>
    <t>真和</t>
  </si>
  <si>
    <t>鹿本商工</t>
  </si>
  <si>
    <t>開新</t>
  </si>
  <si>
    <t>鹿本</t>
  </si>
  <si>
    <t>熊本学園大学付属</t>
  </si>
  <si>
    <t>鹿本農業</t>
  </si>
  <si>
    <t>尚絅</t>
  </si>
  <si>
    <t>菊池農業</t>
  </si>
  <si>
    <t>熊本マリスト学園</t>
  </si>
  <si>
    <t>翔陽</t>
  </si>
  <si>
    <t>熊本信愛女学院</t>
  </si>
  <si>
    <t>阿蘇中央</t>
  </si>
  <si>
    <t>文徳</t>
  </si>
  <si>
    <t>小国</t>
  </si>
  <si>
    <t>秀岳館</t>
  </si>
  <si>
    <t>御船</t>
  </si>
  <si>
    <t>熊本高専熊本</t>
  </si>
  <si>
    <t>甲佐</t>
  </si>
  <si>
    <t>熊本高専八代</t>
  </si>
  <si>
    <t>矢部</t>
  </si>
  <si>
    <t>熊本中央</t>
  </si>
  <si>
    <t>宇土</t>
  </si>
  <si>
    <t>ルーテル学院</t>
  </si>
  <si>
    <t>松橋</t>
  </si>
  <si>
    <t>鎮西</t>
  </si>
  <si>
    <t>小川工業</t>
  </si>
  <si>
    <t>八代</t>
  </si>
  <si>
    <t>八代工業</t>
  </si>
  <si>
    <t>八代東</t>
  </si>
  <si>
    <t>水俣</t>
  </si>
  <si>
    <t>芦北</t>
  </si>
  <si>
    <t>人吉</t>
  </si>
  <si>
    <t>球磨工業</t>
  </si>
  <si>
    <t>球磨中央</t>
    <phoneticPr fontId="1"/>
  </si>
  <si>
    <t>※申込書に記入してください。</t>
  </si>
  <si>
    <t>慶誠</t>
    <rPh sb="0" eb="2">
      <t>ケイセイ</t>
    </rPh>
    <phoneticPr fontId="1"/>
  </si>
  <si>
    <t>有明</t>
    <rPh sb="0" eb="2">
      <t>アリアケ</t>
    </rPh>
    <phoneticPr fontId="1"/>
  </si>
  <si>
    <t>（男子）</t>
  </si>
  <si>
    <t>　　　　</t>
    <phoneticPr fontId="1"/>
  </si>
  <si>
    <t>（学校番号）</t>
  </si>
  <si>
    <t xml:space="preserve">  上記の生徒は本校在学生であり、標記大会に出場することを認め、参加申込みをします。　
なお、申込み生徒は、大会参加にあたり個人情報が「熊本県高等学校体育連盟個人情報保護
方針」に基づき取り扱われることを承諾していることを申し添えます。</t>
    <phoneticPr fontId="1"/>
  </si>
  <si>
    <t>電話番号</t>
  </si>
  <si>
    <r>
      <t>学校名</t>
    </r>
    <r>
      <rPr>
        <u/>
        <sz val="10.5"/>
        <rFont val="ＭＳ 明朝"/>
        <family val="1"/>
        <charset val="128"/>
      </rPr>
      <t>　　　          　　　　　　　　　　　</t>
    </r>
    <r>
      <rPr>
        <sz val="10.5"/>
        <rFont val="ＭＳ 明朝"/>
        <family val="1"/>
        <charset val="128"/>
      </rPr>
      <t>　</t>
    </r>
    <r>
      <rPr>
        <u/>
        <sz val="10.5"/>
        <rFont val="ＭＳ 明朝"/>
        <family val="1"/>
        <charset val="128"/>
      </rPr>
      <t>　　　　　　　　　　　　　　　　　　　　</t>
    </r>
    <phoneticPr fontId="1"/>
  </si>
  <si>
    <t>　（女子）　</t>
  </si>
  <si>
    <t>高等学校</t>
    <rPh sb="0" eb="4">
      <t>コウトウガッコウ</t>
    </rPh>
    <phoneticPr fontId="1"/>
  </si>
  <si>
    <t>学校名　　　</t>
    <phoneticPr fontId="1"/>
  </si>
  <si>
    <t>番号は別紙に記載</t>
  </si>
  <si>
    <t xml:space="preserve">
</t>
    <phoneticPr fontId="1"/>
  </si>
  <si>
    <t>校長名</t>
    <phoneticPr fontId="1"/>
  </si>
  <si>
    <t>印</t>
    <rPh sb="0" eb="1">
      <t>イン</t>
    </rPh>
    <phoneticPr fontId="1"/>
  </si>
  <si>
    <r>
      <t>◎参加料　エントリー数</t>
    </r>
    <r>
      <rPr>
        <sz val="12"/>
        <color rgb="FFFF0000"/>
        <rFont val="ＭＳ Ｐ明朝"/>
        <family val="1"/>
        <charset val="128"/>
      </rPr>
      <t>（男子</t>
    </r>
    <r>
      <rPr>
        <u/>
        <sz val="12"/>
        <color rgb="FFFF0000"/>
        <rFont val="ＭＳ Ｐ明朝"/>
        <family val="1"/>
        <charset val="128"/>
      </rPr>
      <t>　　　　</t>
    </r>
    <r>
      <rPr>
        <sz val="12"/>
        <color rgb="FFFF0000"/>
        <rFont val="ＭＳ Ｐ明朝"/>
        <family val="1"/>
        <charset val="128"/>
      </rPr>
      <t>人＋女子</t>
    </r>
    <r>
      <rPr>
        <u/>
        <sz val="12"/>
        <color rgb="FFFF0000"/>
        <rFont val="ＭＳ Ｐ明朝"/>
        <family val="1"/>
        <charset val="128"/>
      </rPr>
      <t>　　　　</t>
    </r>
    <r>
      <rPr>
        <sz val="12"/>
        <color rgb="FFFF0000"/>
        <rFont val="ＭＳ Ｐ明朝"/>
        <family val="1"/>
        <charset val="128"/>
      </rPr>
      <t>人）</t>
    </r>
    <r>
      <rPr>
        <sz val="12"/>
        <rFont val="Century"/>
        <family val="1"/>
      </rPr>
      <t>×</t>
    </r>
    <r>
      <rPr>
        <sz val="12"/>
        <rFont val="ＭＳ Ｐ明朝"/>
        <family val="1"/>
        <charset val="128"/>
      </rPr>
      <t>　１人５００円＝</t>
    </r>
    <r>
      <rPr>
        <sz val="12"/>
        <color rgb="FFFF0000"/>
        <rFont val="ＭＳ Ｐ明朝"/>
        <family val="1"/>
        <charset val="128"/>
      </rPr>
      <t>（</t>
    </r>
    <r>
      <rPr>
        <u/>
        <sz val="12"/>
        <color rgb="FFFF0000"/>
        <rFont val="ＭＳ Ｐ明朝"/>
        <family val="1"/>
        <charset val="128"/>
      </rPr>
      <t>　　　　　　　　　</t>
    </r>
    <r>
      <rPr>
        <sz val="12"/>
        <color rgb="FFFF0000"/>
        <rFont val="ＭＳ Ｐ明朝"/>
        <family val="1"/>
        <charset val="128"/>
      </rPr>
      <t>円　）</t>
    </r>
    <r>
      <rPr>
        <sz val="12"/>
        <rFont val="ＭＳ Ｐ明朝"/>
        <family val="1"/>
        <charset val="128"/>
      </rPr>
      <t>　
　　　　　　　　　　　　　　　　　　　　　　　　　　　　　　　※非加盟校（高専等）は１人１０００円</t>
    </r>
    <rPh sb="89" eb="90">
      <t>タカ</t>
    </rPh>
    <rPh sb="90" eb="91">
      <t>セン</t>
    </rPh>
    <rPh sb="91" eb="92">
      <t>トウ</t>
    </rPh>
    <phoneticPr fontId="1"/>
  </si>
  <si>
    <t>校名</t>
    <rPh sb="0" eb="2">
      <t>コウメイ</t>
    </rPh>
    <phoneticPr fontId="1"/>
  </si>
  <si>
    <t>監督姓</t>
  </si>
  <si>
    <t>監督名</t>
  </si>
  <si>
    <t>立順</t>
    <rPh sb="0" eb="1">
      <t>タ</t>
    </rPh>
    <rPh sb="1" eb="2">
      <t>ジュン</t>
    </rPh>
    <phoneticPr fontId="1" alignment="distributed"/>
  </si>
  <si>
    <t>選手姓</t>
  </si>
  <si>
    <t>選手名</t>
  </si>
  <si>
    <t>フリガナ（姓）</t>
  </si>
  <si>
    <t>フリガナ（名）</t>
  </si>
  <si>
    <t>学校番号</t>
    <rPh sb="0" eb="2">
      <t>ガッコウ</t>
    </rPh>
    <rPh sb="2" eb="4">
      <t>バンゴウ</t>
    </rPh>
    <phoneticPr fontId="1" alignment="distributed"/>
  </si>
  <si>
    <r>
      <rPr>
        <sz val="10"/>
        <color theme="1"/>
        <rFont val="ＭＳ Ｐゴシック"/>
        <family val="3"/>
        <charset val="128"/>
      </rPr>
      <t>学年</t>
    </r>
    <rPh sb="0" eb="2">
      <t>ガクネン</t>
    </rPh>
    <phoneticPr fontId="1"/>
  </si>
  <si>
    <t>城北</t>
    <rPh sb="0" eb="2">
      <t>ジョウホク</t>
    </rPh>
    <phoneticPr fontId="1"/>
  </si>
  <si>
    <t>八代白百合学園</t>
    <rPh sb="0" eb="2">
      <t>ヤツシロ</t>
    </rPh>
    <rPh sb="2" eb="5">
      <t>シラユリ</t>
    </rPh>
    <rPh sb="5" eb="7">
      <t>ガクエン</t>
    </rPh>
    <phoneticPr fontId="1"/>
  </si>
  <si>
    <t>大津</t>
    <rPh sb="0" eb="2">
      <t>オオヅ</t>
    </rPh>
    <phoneticPr fontId="1"/>
  </si>
  <si>
    <t>上記以外の学校</t>
    <rPh sb="0" eb="2">
      <t>ジョウキ</t>
    </rPh>
    <rPh sb="2" eb="4">
      <t>イガイ</t>
    </rPh>
    <rPh sb="5" eb="7">
      <t>ガッコウ</t>
    </rPh>
    <phoneticPr fontId="1"/>
  </si>
  <si>
    <t>学校名</t>
    <phoneticPr fontId="1"/>
  </si>
  <si>
    <t>球磨中央</t>
  </si>
  <si>
    <t>熊本県立済々黌高等学校</t>
    <rPh sb="0" eb="4">
      <t>クマモトケンリツ</t>
    </rPh>
    <rPh sb="7" eb="11">
      <t>コウトウガッコウ</t>
    </rPh>
    <phoneticPr fontId="1"/>
  </si>
  <si>
    <t>熊本県立熊本高等学校</t>
    <rPh sb="0" eb="2">
      <t>クマモト</t>
    </rPh>
    <rPh sb="2" eb="4">
      <t>ケンリツ</t>
    </rPh>
    <rPh sb="6" eb="10">
      <t>コウトウガッコウ</t>
    </rPh>
    <phoneticPr fontId="1"/>
  </si>
  <si>
    <t>熊本県立第一高等学校</t>
    <rPh sb="0" eb="4">
      <t>クマモトケンリツ</t>
    </rPh>
    <rPh sb="6" eb="10">
      <t>コウトウガッコウ</t>
    </rPh>
    <phoneticPr fontId="1"/>
  </si>
  <si>
    <t>熊本県立第二高等学校</t>
    <rPh sb="0" eb="2">
      <t>クマモト</t>
    </rPh>
    <rPh sb="2" eb="4">
      <t>ケンリツ</t>
    </rPh>
    <rPh sb="6" eb="10">
      <t>コウトウガッコウ</t>
    </rPh>
    <phoneticPr fontId="1"/>
  </si>
  <si>
    <t>熊本県立熊本商業高等学校</t>
    <rPh sb="0" eb="2">
      <t>クマモト</t>
    </rPh>
    <rPh sb="2" eb="4">
      <t>ケンリツ</t>
    </rPh>
    <rPh sb="8" eb="12">
      <t>コウトウガッコウ</t>
    </rPh>
    <phoneticPr fontId="1"/>
  </si>
  <si>
    <t>熊本県立熊本工業高等学校</t>
    <rPh sb="0" eb="4">
      <t>クマモトケンリツ</t>
    </rPh>
    <rPh sb="8" eb="12">
      <t>コウトウガッコウ</t>
    </rPh>
    <phoneticPr fontId="1"/>
  </si>
  <si>
    <t>熊本県立東稜高等学校</t>
    <rPh sb="0" eb="4">
      <t>クマモトケンリツ</t>
    </rPh>
    <rPh sb="6" eb="10">
      <t>コウトウガッコウ</t>
    </rPh>
    <phoneticPr fontId="1"/>
  </si>
  <si>
    <t>熊本県立玉名高等学校</t>
    <rPh sb="0" eb="2">
      <t>クマモト</t>
    </rPh>
    <rPh sb="2" eb="4">
      <t>ケンリツ</t>
    </rPh>
    <rPh sb="6" eb="10">
      <t>コウトウガッコウ</t>
    </rPh>
    <phoneticPr fontId="1"/>
  </si>
  <si>
    <t>熊本県立北稜高等学校</t>
    <rPh sb="0" eb="4">
      <t>クマモトケンリツ</t>
    </rPh>
    <rPh sb="6" eb="10">
      <t>コウトウガッコウ</t>
    </rPh>
    <phoneticPr fontId="1"/>
  </si>
  <si>
    <t>熊本県立玉名工業高等学校</t>
    <rPh sb="0" eb="4">
      <t>クマモトケンリツ</t>
    </rPh>
    <rPh sb="8" eb="12">
      <t>コウトウガッコウ</t>
    </rPh>
    <phoneticPr fontId="1"/>
  </si>
  <si>
    <t>熊本県立鹿本商工高等学校</t>
    <rPh sb="0" eb="4">
      <t>クマモトケンリツ</t>
    </rPh>
    <rPh sb="8" eb="12">
      <t>コウトウガッコウ</t>
    </rPh>
    <phoneticPr fontId="1"/>
  </si>
  <si>
    <t>熊本県立鹿本高等学校</t>
    <rPh sb="0" eb="4">
      <t>クマモトケンリツ</t>
    </rPh>
    <rPh sb="6" eb="10">
      <t>コウトウガッコウ</t>
    </rPh>
    <phoneticPr fontId="1"/>
  </si>
  <si>
    <t>熊本県立鹿本農業高等学校</t>
    <rPh sb="0" eb="2">
      <t>クマモト</t>
    </rPh>
    <rPh sb="2" eb="4">
      <t>ケンリツ</t>
    </rPh>
    <rPh sb="8" eb="12">
      <t>コウトウガッコウ</t>
    </rPh>
    <phoneticPr fontId="1"/>
  </si>
  <si>
    <t>熊本県立菊池農業高等学校</t>
    <rPh sb="0" eb="4">
      <t>クマモトケンリツ</t>
    </rPh>
    <rPh sb="8" eb="12">
      <t>コウトウガッコウ</t>
    </rPh>
    <phoneticPr fontId="1"/>
  </si>
  <si>
    <t>熊本県立翔陽高等学校</t>
    <rPh sb="0" eb="4">
      <t>クマモトケンリツ</t>
    </rPh>
    <rPh sb="6" eb="10">
      <t>コウトウガッコウ</t>
    </rPh>
    <phoneticPr fontId="1"/>
  </si>
  <si>
    <t>熊本県立阿蘇中央高等学校</t>
    <rPh sb="0" eb="4">
      <t>クマモトケンリツ</t>
    </rPh>
    <rPh sb="8" eb="12">
      <t>コウトウガッコウ</t>
    </rPh>
    <phoneticPr fontId="1"/>
  </si>
  <si>
    <t>熊本県立小国高等学校</t>
    <rPh sb="0" eb="4">
      <t>クマモトケンリツ</t>
    </rPh>
    <rPh sb="6" eb="10">
      <t>コウトウガッコウ</t>
    </rPh>
    <phoneticPr fontId="1"/>
  </si>
  <si>
    <t>熊本県立御船高等学校</t>
    <rPh sb="0" eb="4">
      <t>クマモトケンリツ</t>
    </rPh>
    <rPh sb="6" eb="10">
      <t>コウトウガッコウ</t>
    </rPh>
    <phoneticPr fontId="1"/>
  </si>
  <si>
    <t>熊本県立甲佐高等学校</t>
    <rPh sb="0" eb="4">
      <t>クマモトケンリツ</t>
    </rPh>
    <rPh sb="6" eb="10">
      <t>コウトウガッコウ</t>
    </rPh>
    <phoneticPr fontId="1"/>
  </si>
  <si>
    <t>熊本県立矢部高等学校</t>
    <rPh sb="0" eb="4">
      <t>クマモトケンリツ</t>
    </rPh>
    <rPh sb="6" eb="10">
      <t>コウトウガッコウ</t>
    </rPh>
    <phoneticPr fontId="1"/>
  </si>
  <si>
    <t>熊本県立宇土高等学校</t>
    <rPh sb="0" eb="4">
      <t>クマモトケンリツ</t>
    </rPh>
    <rPh sb="6" eb="10">
      <t>コウトウガッコウ</t>
    </rPh>
    <phoneticPr fontId="1"/>
  </si>
  <si>
    <t>熊本県立松橋高等学校</t>
    <rPh sb="0" eb="4">
      <t>クマモトケンリツ</t>
    </rPh>
    <rPh sb="6" eb="10">
      <t>コウトウガッコウ</t>
    </rPh>
    <phoneticPr fontId="1"/>
  </si>
  <si>
    <t>熊本県立小川工業高等学校</t>
    <rPh sb="0" eb="4">
      <t>クマモトケンリツ</t>
    </rPh>
    <rPh sb="8" eb="12">
      <t>コウトウガッコウ</t>
    </rPh>
    <phoneticPr fontId="1"/>
  </si>
  <si>
    <t>熊本県立八代高等学校</t>
    <rPh sb="0" eb="4">
      <t>クマモトケンリツ</t>
    </rPh>
    <rPh sb="6" eb="10">
      <t>コウトウガッコウ</t>
    </rPh>
    <phoneticPr fontId="1"/>
  </si>
  <si>
    <t>熊本県立八代工業高等学校</t>
    <rPh sb="0" eb="4">
      <t>クマモトケンリツ</t>
    </rPh>
    <rPh sb="8" eb="12">
      <t>コウトウガッコウ</t>
    </rPh>
    <phoneticPr fontId="1"/>
  </si>
  <si>
    <t>熊本県立八代東高等学校</t>
    <rPh sb="0" eb="4">
      <t>クマモトケンリツ</t>
    </rPh>
    <rPh sb="7" eb="11">
      <t>コウトウガッコウ</t>
    </rPh>
    <phoneticPr fontId="1"/>
  </si>
  <si>
    <t>熊本県立水俣高等学校</t>
    <rPh sb="0" eb="4">
      <t>クマモトケンリツ</t>
    </rPh>
    <rPh sb="6" eb="10">
      <t>コウトウガッコウ</t>
    </rPh>
    <phoneticPr fontId="1"/>
  </si>
  <si>
    <t>熊本県立芦北高等学校</t>
    <rPh sb="0" eb="4">
      <t>クマモトケンリツ</t>
    </rPh>
    <rPh sb="6" eb="10">
      <t>コウトウガッコウ</t>
    </rPh>
    <phoneticPr fontId="1"/>
  </si>
  <si>
    <t>熊本県立人吉高等学校</t>
    <rPh sb="0" eb="4">
      <t>クマモトケンリツ</t>
    </rPh>
    <rPh sb="6" eb="10">
      <t>コウトウガッコウ</t>
    </rPh>
    <phoneticPr fontId="1"/>
  </si>
  <si>
    <t>熊本県立球磨工業高等学校</t>
    <rPh sb="0" eb="4">
      <t>クマモトケンリツ</t>
    </rPh>
    <rPh sb="8" eb="12">
      <t>コウトウガッコウ</t>
    </rPh>
    <phoneticPr fontId="1"/>
  </si>
  <si>
    <t>熊本県立球磨中央高等学校</t>
    <rPh sb="0" eb="2">
      <t>クマモト</t>
    </rPh>
    <rPh sb="2" eb="4">
      <t>ケンリツ</t>
    </rPh>
    <rPh sb="8" eb="12">
      <t>コウトウガッコウ</t>
    </rPh>
    <phoneticPr fontId="1"/>
  </si>
  <si>
    <t>熊本県立南稜高等学校</t>
    <rPh sb="0" eb="4">
      <t>クマモトケンリツ</t>
    </rPh>
    <rPh sb="6" eb="10">
      <t>コウトウガッコウ</t>
    </rPh>
    <phoneticPr fontId="1"/>
  </si>
  <si>
    <t>熊本県立天草高等学校</t>
    <rPh sb="0" eb="4">
      <t>クマモトケンリツ</t>
    </rPh>
    <rPh sb="6" eb="10">
      <t>コウトウガッコウ</t>
    </rPh>
    <phoneticPr fontId="1"/>
  </si>
  <si>
    <t>熊本県立天草工業高等学校</t>
    <rPh sb="0" eb="4">
      <t>クマモトケンリツ</t>
    </rPh>
    <rPh sb="8" eb="12">
      <t>コウトウガッコウ</t>
    </rPh>
    <phoneticPr fontId="1"/>
  </si>
  <si>
    <t>熊本県立天草拓心高等学校</t>
    <rPh sb="0" eb="4">
      <t>クマモトケンリツ</t>
    </rPh>
    <rPh sb="8" eb="12">
      <t>コウトウガッコウ</t>
    </rPh>
    <phoneticPr fontId="1"/>
  </si>
  <si>
    <t>熊本県立牛深高等学校</t>
    <rPh sb="0" eb="4">
      <t>クマモトケンリツ</t>
    </rPh>
    <rPh sb="6" eb="10">
      <t>コウトウガッコウ</t>
    </rPh>
    <phoneticPr fontId="1"/>
  </si>
  <si>
    <t>熊本市立必由館高等学校</t>
    <rPh sb="0" eb="2">
      <t>クマモト</t>
    </rPh>
    <rPh sb="2" eb="4">
      <t>シリツ</t>
    </rPh>
    <rPh sb="7" eb="11">
      <t>コウトウガッコウ</t>
    </rPh>
    <phoneticPr fontId="1"/>
  </si>
  <si>
    <t>熊本市立千原台高等学校</t>
    <rPh sb="0" eb="2">
      <t>クマモト</t>
    </rPh>
    <rPh sb="2" eb="4">
      <t>イチリツ</t>
    </rPh>
    <rPh sb="7" eb="11">
      <t>コウトウガッコウ</t>
    </rPh>
    <phoneticPr fontId="1"/>
  </si>
  <si>
    <t>九州学院高等学校</t>
    <rPh sb="4" eb="8">
      <t>コウトウガッコウ</t>
    </rPh>
    <phoneticPr fontId="1"/>
  </si>
  <si>
    <t>真和高等学校</t>
    <rPh sb="2" eb="6">
      <t>コウトウガッコウ</t>
    </rPh>
    <phoneticPr fontId="1"/>
  </si>
  <si>
    <t>開新高等学校</t>
    <rPh sb="2" eb="6">
      <t>コウトウガッコウ</t>
    </rPh>
    <phoneticPr fontId="1"/>
  </si>
  <si>
    <t>熊本学園大学付属高等学校</t>
    <rPh sb="8" eb="12">
      <t>コウトウガッコウ</t>
    </rPh>
    <phoneticPr fontId="1"/>
  </si>
  <si>
    <t>尚絅高等学校</t>
    <rPh sb="2" eb="6">
      <t>コウトウガッコウ</t>
    </rPh>
    <phoneticPr fontId="1"/>
  </si>
  <si>
    <t>熊本マリスト学園高等学校</t>
    <rPh sb="8" eb="12">
      <t>コウトウガッコウ</t>
    </rPh>
    <phoneticPr fontId="1"/>
  </si>
  <si>
    <t>熊本信愛女学院高等学校</t>
    <rPh sb="7" eb="11">
      <t>コウトウガッコウ</t>
    </rPh>
    <phoneticPr fontId="1"/>
  </si>
  <si>
    <t>文徳高等学校</t>
    <rPh sb="2" eb="6">
      <t>コウトウガッコウ</t>
    </rPh>
    <phoneticPr fontId="1"/>
  </si>
  <si>
    <t>秀岳館高等学校</t>
    <rPh sb="3" eb="7">
      <t>コウトウガッコウ</t>
    </rPh>
    <phoneticPr fontId="1"/>
  </si>
  <si>
    <t>熊本高等専門学校熊本キャンパス</t>
    <rPh sb="0" eb="2">
      <t>クマモト</t>
    </rPh>
    <rPh sb="2" eb="4">
      <t>コウトウ</t>
    </rPh>
    <rPh sb="4" eb="6">
      <t>センモン</t>
    </rPh>
    <rPh sb="6" eb="8">
      <t>ガッコウ</t>
    </rPh>
    <rPh sb="8" eb="10">
      <t>クマモト</t>
    </rPh>
    <phoneticPr fontId="1"/>
  </si>
  <si>
    <t>熊本高等専門学校八代キャンパス</t>
    <rPh sb="2" eb="4">
      <t>コウトウ</t>
    </rPh>
    <rPh sb="4" eb="6">
      <t>センモン</t>
    </rPh>
    <rPh sb="6" eb="8">
      <t>ガッコウ</t>
    </rPh>
    <rPh sb="8" eb="10">
      <t>ヤツシロ</t>
    </rPh>
    <phoneticPr fontId="1"/>
  </si>
  <si>
    <t>熊本中央高等学校</t>
    <rPh sb="4" eb="8">
      <t>コウトウガッコウ</t>
    </rPh>
    <phoneticPr fontId="1"/>
  </si>
  <si>
    <t>ルーテル学院高等学校</t>
    <rPh sb="6" eb="10">
      <t>コウトウガッコウ</t>
    </rPh>
    <phoneticPr fontId="1"/>
  </si>
  <si>
    <t>鎮西高等学校</t>
    <rPh sb="2" eb="6">
      <t>コウトウガッコウ</t>
    </rPh>
    <phoneticPr fontId="1"/>
  </si>
  <si>
    <t>慶誠高等学校</t>
    <rPh sb="0" eb="2">
      <t>ケイセイ</t>
    </rPh>
    <rPh sb="2" eb="6">
      <t>コウトウガッコウ</t>
    </rPh>
    <phoneticPr fontId="1"/>
  </si>
  <si>
    <t>有明高等学校</t>
    <rPh sb="0" eb="2">
      <t>アリアケ</t>
    </rPh>
    <rPh sb="2" eb="6">
      <t>コウトウガッコウ</t>
    </rPh>
    <phoneticPr fontId="1"/>
  </si>
  <si>
    <t>城北高等学校</t>
    <rPh sb="0" eb="2">
      <t>ジョウホク</t>
    </rPh>
    <rPh sb="2" eb="6">
      <t>コウトウガッコウ</t>
    </rPh>
    <phoneticPr fontId="1"/>
  </si>
  <si>
    <t>八代白百合学園高等学校</t>
    <rPh sb="0" eb="2">
      <t>ヤツシロ</t>
    </rPh>
    <rPh sb="2" eb="5">
      <t>シラユリ</t>
    </rPh>
    <rPh sb="5" eb="7">
      <t>ガクエン</t>
    </rPh>
    <rPh sb="7" eb="11">
      <t>コウトウガッコウ</t>
    </rPh>
    <phoneticPr fontId="1"/>
  </si>
  <si>
    <t>熊本県立大津高等学校</t>
    <rPh sb="0" eb="4">
      <t>クマモトケンリツ</t>
    </rPh>
    <rPh sb="4" eb="6">
      <t>オオヅ</t>
    </rPh>
    <rPh sb="6" eb="10">
      <t>コウトウガッコウ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</si>
  <si>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</si>
  <si>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</si>
  <si>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監督名</t>
    <rPh sb="0" eb="2">
      <t>カントク</t>
    </rPh>
    <rPh sb="2" eb="3">
      <t>メイ</t>
    </rPh>
    <phoneticPr fontId="1"/>
  </si>
  <si>
    <t>A</t>
  </si>
  <si>
    <t>A</t>
    <phoneticPr fontId="1"/>
  </si>
  <si>
    <t>B</t>
    <phoneticPr fontId="1"/>
  </si>
  <si>
    <t>個人</t>
    <rPh sb="0" eb="2">
      <t>コジン</t>
    </rPh>
    <phoneticPr fontId="1"/>
  </si>
  <si>
    <t>B</t>
  </si>
  <si>
    <r>
      <t>◎参加料　エントリー数（男子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人＋女子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人）</t>
    </r>
    <r>
      <rPr>
        <sz val="12"/>
        <rFont val="Century"/>
        <family val="1"/>
      </rPr>
      <t>×</t>
    </r>
    <r>
      <rPr>
        <sz val="12"/>
        <rFont val="ＭＳ Ｐ明朝"/>
        <family val="1"/>
        <charset val="128"/>
      </rPr>
      <t>　１人５００円＝（</t>
    </r>
    <r>
      <rPr>
        <u/>
        <sz val="12"/>
        <rFont val="ＭＳ Ｐ明朝"/>
        <family val="1"/>
        <charset val="128"/>
      </rPr>
      <t>　　　　　　　　　</t>
    </r>
    <r>
      <rPr>
        <sz val="12"/>
        <rFont val="ＭＳ Ｐ明朝"/>
        <family val="1"/>
        <charset val="128"/>
      </rPr>
      <t>円　）　
　　　　　　　　　　　　　　　　　　　　　　　　　　　　　　　※非加盟校（高専等）は１人１０００円</t>
    </r>
    <rPh sb="89" eb="90">
      <t>タカ</t>
    </rPh>
    <rPh sb="90" eb="91">
      <t>セン</t>
    </rPh>
    <rPh sb="91" eb="92">
      <t>トウ</t>
    </rPh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</si>
  <si>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</si>
  <si>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</si>
  <si>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（男子）</t>
    <phoneticPr fontId="1"/>
  </si>
  <si>
    <t>電話番号</t>
    <phoneticPr fontId="1"/>
  </si>
  <si>
    <t>　（女子）　</t>
    <phoneticPr fontId="1"/>
  </si>
  <si>
    <t>学年</t>
    <phoneticPr fontId="1"/>
  </si>
  <si>
    <r>
      <t xml:space="preserve">令和７年度熊本県高等学校弓道競技大会 参加申込書
</t>
    </r>
    <r>
      <rPr>
        <sz val="11"/>
        <rFont val="ＭＳ 明朝"/>
        <family val="1"/>
        <charset val="128"/>
      </rPr>
      <t>（第３３回九州高等学校弓道新人選手権大会県予選および第３回西日本高等学校弓道大会県予選）</t>
    </r>
    <rPh sb="0" eb="2">
      <t>レイワ</t>
    </rPh>
    <rPh sb="12" eb="14">
      <t>キュウドウ</t>
    </rPh>
    <rPh sb="14" eb="16">
      <t>キョウギ</t>
    </rPh>
    <rPh sb="16" eb="18">
      <t>タイカイ</t>
    </rPh>
    <rPh sb="26" eb="27">
      <t>ダイ</t>
    </rPh>
    <rPh sb="29" eb="30">
      <t>カイ</t>
    </rPh>
    <rPh sb="30" eb="32">
      <t>キュウシュウ</t>
    </rPh>
    <rPh sb="32" eb="36">
      <t>コウトウガッコウ</t>
    </rPh>
    <rPh sb="36" eb="38">
      <t>キュウドウ</t>
    </rPh>
    <rPh sb="38" eb="40">
      <t>シンジン</t>
    </rPh>
    <rPh sb="40" eb="43">
      <t>センシュケン</t>
    </rPh>
    <rPh sb="43" eb="45">
      <t>タイカイ</t>
    </rPh>
    <rPh sb="45" eb="48">
      <t>ケンヨセン</t>
    </rPh>
    <rPh sb="51" eb="52">
      <t>ダイ</t>
    </rPh>
    <rPh sb="53" eb="54">
      <t>カイ</t>
    </rPh>
    <rPh sb="54" eb="57">
      <t>ニシニホン</t>
    </rPh>
    <rPh sb="57" eb="61">
      <t>コウトウガッコウ</t>
    </rPh>
    <rPh sb="61" eb="63">
      <t>キュウドウ</t>
    </rPh>
    <rPh sb="63" eb="65">
      <t>タイカイ</t>
    </rPh>
    <rPh sb="65" eb="68">
      <t>ケンヨセン</t>
    </rPh>
    <phoneticPr fontId="1"/>
  </si>
  <si>
    <t>〔2025学校番号一覧〕</t>
    <phoneticPr fontId="1"/>
  </si>
  <si>
    <r>
      <t xml:space="preserve">令和７年度熊本県高等学校弓道競技大会 参加申込書
</t>
    </r>
    <r>
      <rPr>
        <sz val="10"/>
        <rFont val="ＭＳ 明朝"/>
        <family val="1"/>
        <charset val="128"/>
      </rPr>
      <t>（第３３回九州高等学校弓道新人選手権大会県予選および第３回西日本高等学校弓道大会県予選）</t>
    </r>
    <rPh sb="0" eb="2">
      <t>レイワ</t>
    </rPh>
    <rPh sb="12" eb="14">
      <t>キュウドウ</t>
    </rPh>
    <rPh sb="14" eb="16">
      <t>キョウギ</t>
    </rPh>
    <rPh sb="16" eb="18">
      <t>タイカイ</t>
    </rPh>
    <rPh sb="26" eb="27">
      <t>ダイ</t>
    </rPh>
    <rPh sb="29" eb="30">
      <t>カイ</t>
    </rPh>
    <rPh sb="30" eb="32">
      <t>キュウシュウ</t>
    </rPh>
    <rPh sb="32" eb="36">
      <t>コウトウガッコウ</t>
    </rPh>
    <rPh sb="36" eb="38">
      <t>キュウドウ</t>
    </rPh>
    <rPh sb="38" eb="40">
      <t>シンジン</t>
    </rPh>
    <rPh sb="40" eb="43">
      <t>センシュケン</t>
    </rPh>
    <rPh sb="43" eb="45">
      <t>タイカイ</t>
    </rPh>
    <rPh sb="45" eb="48">
      <t>ケンヨセン</t>
    </rPh>
    <rPh sb="51" eb="52">
      <t>ダイ</t>
    </rPh>
    <rPh sb="53" eb="54">
      <t>カイ</t>
    </rPh>
    <rPh sb="54" eb="57">
      <t>ニシニホン</t>
    </rPh>
    <rPh sb="57" eb="61">
      <t>コウトウガッコウ</t>
    </rPh>
    <rPh sb="61" eb="63">
      <t>キュウドウ</t>
    </rPh>
    <rPh sb="63" eb="65">
      <t>タイカイ</t>
    </rPh>
    <rPh sb="65" eb="68">
      <t>ケンヨセン</t>
    </rPh>
    <phoneticPr fontId="1"/>
  </si>
  <si>
    <r>
      <t>令和７年９月</t>
    </r>
    <r>
      <rPr>
        <sz val="12"/>
        <color rgb="FFFF0000"/>
        <rFont val="ＭＳ 明朝"/>
        <family val="1"/>
        <charset val="128"/>
      </rPr>
      <t>　　日</t>
    </r>
    <phoneticPr fontId="1"/>
  </si>
  <si>
    <t>令和７年９月　　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</si>
</sst>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rgb="FF00000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Century"/>
      <family val="1"/>
    </font>
    <font>
      <sz val="12"/>
      <color rgb="FFFF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48"/>
      <color rgb="FF000000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4"/>
      <name val="游明朝"/>
      <family val="1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9"/>
      <name val="ＭＳ 明朝"/>
      <family val="1"/>
      <charset val="128"/>
    </font>
    <font>
      <b/>
      <sz val="12"/>
      <name val="游明朝 Demibold"/>
      <family val="1"/>
      <charset val="128"/>
    </font>
    <font>
      <sz val="12"/>
      <name val="游明朝 Demibold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7" xfId="0" applyFont="1" applyBorder="1"/>
    <xf numFmtId="0" fontId="25" fillId="0" borderId="4" xfId="0" applyFont="1" applyBorder="1"/>
    <xf numFmtId="0" fontId="25" fillId="0" borderId="14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7" xfId="0" applyFont="1" applyBorder="1"/>
    <xf numFmtId="0" fontId="25" fillId="0" borderId="8" xfId="0" applyFont="1" applyBorder="1"/>
    <xf numFmtId="0" fontId="0" fillId="2" borderId="0" xfId="0" applyFill="1"/>
    <xf numFmtId="0" fontId="4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0" borderId="18" xfId="0" applyFont="1" applyBorder="1" applyAlignment="1" applyProtection="1">
      <alignment horizontal="center" shrinkToFit="1"/>
      <protection locked="0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/>
    <xf numFmtId="0" fontId="4" fillId="0" borderId="26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6" fillId="0" borderId="4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4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3" fillId="2" borderId="24" xfId="0" applyFont="1" applyFill="1" applyBorder="1" applyAlignment="1">
      <alignment horizontal="center" vertical="top" wrapText="1" readingOrder="1"/>
    </xf>
    <xf numFmtId="0" fontId="13" fillId="2" borderId="25" xfId="0" applyFont="1" applyFill="1" applyBorder="1" applyAlignment="1">
      <alignment horizontal="center" vertical="top" wrapText="1" readingOrder="1"/>
    </xf>
    <xf numFmtId="0" fontId="13" fillId="2" borderId="1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 wrapText="1"/>
    </xf>
    <xf numFmtId="0" fontId="26" fillId="0" borderId="26" xfId="0" applyFont="1" applyBorder="1" applyAlignment="1">
      <alignment horizontal="center" vertical="center" shrinkToFit="1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58" fontId="26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 readingOrder="1"/>
      <protection locked="0"/>
    </xf>
    <xf numFmtId="0" fontId="20" fillId="0" borderId="16" xfId="0" applyFont="1" applyBorder="1" applyAlignment="1" applyProtection="1">
      <alignment horizontal="center" vertical="center" readingOrder="1"/>
      <protection locked="0"/>
    </xf>
    <xf numFmtId="0" fontId="20" fillId="0" borderId="3" xfId="0" applyFont="1" applyBorder="1" applyAlignment="1" applyProtection="1">
      <alignment horizontal="center" vertical="center" readingOrder="1"/>
      <protection locked="0"/>
    </xf>
    <xf numFmtId="0" fontId="26" fillId="0" borderId="1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119064</xdr:colOff>
      <xdr:row>6</xdr:row>
      <xdr:rowOff>280988</xdr:rowOff>
    </xdr:from>
    <xdr:to>
      <xdr:col>7</xdr:col>
      <xdr:colOff>892968</xdr:colOff>
      <xdr:row>19</xdr:row>
      <xdr:rowOff>119062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666752" y="2114551"/>
          <a:ext cx="6179341" cy="4017167"/>
          <a:chOff x="879297" y="1895476"/>
          <a:chExt cx="2532836" cy="3352800"/>
        </a:xfrm>
      </xdr:grpSpPr>
      <xdr:sp macro="" textlink="">
        <xdr:nvSpPr>
          <xdr:cNvPr id="2" name="角丸四角形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879297" y="1895476"/>
            <a:ext cx="2532836" cy="3352800"/>
          </a:xfrm>
          <a:prstGeom prst="roundRect">
            <a:avLst/>
          </a:prstGeom>
          <a:solidFill>
            <a:srgbClr val="00B0F0">
              <a:alpha val="80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10868" y="1929040"/>
            <a:ext cx="2462223" cy="32794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2000"/>
          </a:p>
          <a:p>
            <a:r>
              <a:rPr kumimoji="1" lang="ja-JP" altLang="en-US" sz="2000" u="dbl">
                <a:solidFill>
                  <a:sysClr val="windowText" lastClr="000000"/>
                </a:solidFill>
              </a:rPr>
              <a:t>➀</a:t>
            </a:r>
            <a:r>
              <a:rPr kumimoji="1" lang="ja-JP" altLang="en-US" sz="2000" u="dbl">
                <a:solidFill>
                  <a:srgbClr val="FF0000"/>
                </a:solidFill>
              </a:rPr>
              <a:t> 右下の（</a:t>
            </a:r>
            <a:r>
              <a:rPr kumimoji="1" lang="ja-JP" altLang="en-US" sz="2000" b="1" u="dbl">
                <a:solidFill>
                  <a:srgbClr val="FF0000"/>
                </a:solidFill>
              </a:rPr>
              <a:t>学校番号）</a:t>
            </a:r>
            <a:r>
              <a:rPr kumimoji="1" lang="ja-JP" altLang="en-US" sz="2000" u="dbl">
                <a:solidFill>
                  <a:srgbClr val="FF0000"/>
                </a:solidFill>
              </a:rPr>
              <a:t>を記入してください。</a:t>
            </a:r>
            <a:endParaRPr kumimoji="1" lang="en-US" altLang="ja-JP" sz="2000" u="dbl">
              <a:solidFill>
                <a:srgbClr val="FF0000"/>
              </a:solidFill>
            </a:endParaRPr>
          </a:p>
          <a:p>
            <a:endParaRPr kumimoji="1" lang="en-US" altLang="ja-JP" sz="2000"/>
          </a:p>
          <a:p>
            <a:r>
              <a:rPr kumimoji="1" lang="ja-JP" altLang="en-US" sz="2000"/>
              <a:t>➁ </a:t>
            </a:r>
            <a:r>
              <a:rPr kumimoji="1" lang="ja-JP" altLang="en-US" sz="2000">
                <a:solidFill>
                  <a:srgbClr val="FF0000"/>
                </a:solidFill>
              </a:rPr>
              <a:t>黄色の枠内</a:t>
            </a:r>
            <a:r>
              <a:rPr kumimoji="1" lang="ja-JP" altLang="en-US" sz="2000"/>
              <a:t>または</a:t>
            </a:r>
            <a:r>
              <a:rPr kumimoji="1" lang="ja-JP" altLang="en-US" sz="2000">
                <a:solidFill>
                  <a:srgbClr val="FF0000"/>
                </a:solidFill>
              </a:rPr>
              <a:t>赤文字</a:t>
            </a:r>
            <a:r>
              <a:rPr kumimoji="1" lang="ja-JP" altLang="en-US" sz="2000"/>
              <a:t>の所を</a:t>
            </a:r>
            <a:r>
              <a:rPr kumimoji="1" lang="ja-JP" altLang="en-US" sz="2000">
                <a:solidFill>
                  <a:srgbClr val="FF0000"/>
                </a:solidFill>
              </a:rPr>
              <a:t>入力</a:t>
            </a:r>
            <a:r>
              <a:rPr kumimoji="1" lang="ja-JP" altLang="en-US" sz="2000"/>
              <a:t>して下さい。</a:t>
            </a:r>
            <a:endParaRPr kumimoji="1" lang="en-US" altLang="ja-JP" sz="2000"/>
          </a:p>
          <a:p>
            <a:endParaRPr kumimoji="1" lang="en-US" altLang="ja-JP" sz="2000"/>
          </a:p>
          <a:p>
            <a:r>
              <a:rPr kumimoji="1" lang="ja-JP" altLang="en-US" sz="2000"/>
              <a:t>③ フリガナは</a:t>
            </a:r>
            <a:r>
              <a:rPr kumimoji="1" lang="ja-JP" altLang="en-US" sz="2000">
                <a:solidFill>
                  <a:srgbClr val="FF0000"/>
                </a:solidFill>
              </a:rPr>
              <a:t>全角カタカナ</a:t>
            </a:r>
            <a:r>
              <a:rPr kumimoji="1" lang="ja-JP" altLang="en-US" sz="2000"/>
              <a:t>で入力して下さい。</a:t>
            </a:r>
            <a:endParaRPr kumimoji="1" lang="en-US" altLang="ja-JP" sz="2000"/>
          </a:p>
          <a:p>
            <a:r>
              <a:rPr kumimoji="1" lang="ja-JP" altLang="en-US" sz="2000"/>
              <a:t>　　（</a:t>
            </a:r>
            <a:r>
              <a:rPr kumimoji="1" lang="ja-JP" altLang="en-US" sz="2000" u="sng">
                <a:solidFill>
                  <a:srgbClr val="FF0000"/>
                </a:solidFill>
              </a:rPr>
              <a:t>スペース等を入れないで下さい。</a:t>
            </a:r>
            <a:r>
              <a:rPr kumimoji="1" lang="ja-JP" altLang="en-US" sz="2000"/>
              <a:t>）</a:t>
            </a:r>
            <a:endParaRPr kumimoji="1" lang="en-US" altLang="ja-JP" sz="2000"/>
          </a:p>
          <a:p>
            <a:endParaRPr kumimoji="1" lang="en-US" altLang="ja-JP" sz="2000"/>
          </a:p>
          <a:p>
            <a:r>
              <a:rPr kumimoji="1" lang="ja-JP" altLang="en-US" sz="2000"/>
              <a:t>➂ 参加申込書を開いた状態で保存し、</a:t>
            </a:r>
            <a:r>
              <a:rPr kumimoji="1" lang="ja-JP" altLang="en-US" sz="2000">
                <a:solidFill>
                  <a:srgbClr val="FF0000"/>
                </a:solidFill>
              </a:rPr>
              <a:t>添付書類</a:t>
            </a:r>
            <a:r>
              <a:rPr kumimoji="1" lang="ja-JP" altLang="en-US" sz="2000"/>
              <a:t>でお送りください。</a:t>
            </a:r>
            <a:endParaRPr kumimoji="1" lang="en-US" altLang="ja-JP" sz="2000"/>
          </a:p>
          <a:p>
            <a:endParaRPr kumimoji="1" lang="ja-JP" altLang="en-US" sz="2000"/>
          </a:p>
        </xdr:txBody>
      </xdr:sp>
    </xdr:grpSp>
    <xdr:clientData/>
  </xdr:twoCellAnchor>
  <xdr:twoCellAnchor>
    <xdr:from>
      <xdr:col>7</xdr:col>
      <xdr:colOff>535784</xdr:colOff>
      <xdr:row>20</xdr:row>
      <xdr:rowOff>107156</xdr:rowOff>
    </xdr:from>
    <xdr:to>
      <xdr:col>10</xdr:col>
      <xdr:colOff>238126</xdr:colOff>
      <xdr:row>26</xdr:row>
      <xdr:rowOff>95250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98359" y="6488906"/>
          <a:ext cx="1778792" cy="2283619"/>
        </a:xfrm>
        <a:prstGeom prst="wedgeRectCallout">
          <a:avLst>
            <a:gd name="adj1" fmla="val -82479"/>
            <a:gd name="adj2" fmla="val 25985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Arial Rounded MT Bold" panose="020F0704030504030204" pitchFamily="34" charset="0"/>
              <a:ea typeface="AR PＰＯＰ５H" panose="040B0900000000000000" pitchFamily="50" charset="-128"/>
            </a:rPr>
            <a:t>一番始めに学校番号を入力してください。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zoomScaleNormal="100" zoomScaleSheetLayoutView="100" workbookViewId="0">
      <selection sqref="A1:B1"/>
    </sheetView>
  </sheetViews>
  <sheetFormatPr defaultRowHeight="13.5" x14ac:dyDescent="0.15"/>
  <cols>
    <col min="1" max="1" width="11.375" bestFit="1" customWidth="1"/>
    <col min="2" max="2" width="16.25" bestFit="1" customWidth="1"/>
    <col min="3" max="3" width="11.375" bestFit="1" customWidth="1"/>
    <col min="4" max="4" width="19.375" bestFit="1" customWidth="1"/>
  </cols>
  <sheetData>
    <row r="1" spans="1:4" ht="18" thickBot="1" x14ac:dyDescent="0.2">
      <c r="A1" s="53" t="s">
        <v>165</v>
      </c>
      <c r="B1" s="53"/>
      <c r="C1" s="54" t="s">
        <v>59</v>
      </c>
      <c r="D1" s="54"/>
    </row>
    <row r="2" spans="1:4" ht="18.75" thickTop="1" thickBot="1" x14ac:dyDescent="0.2">
      <c r="A2" s="22" t="s">
        <v>5</v>
      </c>
      <c r="B2" s="23" t="s">
        <v>6</v>
      </c>
      <c r="C2" s="24" t="s">
        <v>5</v>
      </c>
      <c r="D2" s="23" t="s">
        <v>6</v>
      </c>
    </row>
    <row r="3" spans="1:4" ht="18" customHeight="1" thickTop="1" thickBot="1" x14ac:dyDescent="0.2">
      <c r="A3" s="4">
        <v>1</v>
      </c>
      <c r="B3" s="5" t="s">
        <v>7</v>
      </c>
      <c r="C3" s="6">
        <v>31</v>
      </c>
      <c r="D3" s="5" t="s">
        <v>58</v>
      </c>
    </row>
    <row r="4" spans="1:4" ht="18" customHeight="1" thickBot="1" x14ac:dyDescent="0.2">
      <c r="A4" s="4">
        <v>2</v>
      </c>
      <c r="B4" s="5" t="s">
        <v>8</v>
      </c>
      <c r="C4" s="6">
        <v>32</v>
      </c>
      <c r="D4" s="5" t="s">
        <v>9</v>
      </c>
    </row>
    <row r="5" spans="1:4" ht="18" customHeight="1" thickBot="1" x14ac:dyDescent="0.2">
      <c r="A5" s="4">
        <v>3</v>
      </c>
      <c r="B5" s="5" t="s">
        <v>10</v>
      </c>
      <c r="C5" s="6">
        <v>33</v>
      </c>
      <c r="D5" s="5" t="s">
        <v>11</v>
      </c>
    </row>
    <row r="6" spans="1:4" ht="18" customHeight="1" thickBot="1" x14ac:dyDescent="0.2">
      <c r="A6" s="4">
        <v>4</v>
      </c>
      <c r="B6" s="5" t="s">
        <v>12</v>
      </c>
      <c r="C6" s="6">
        <v>34</v>
      </c>
      <c r="D6" s="5" t="s">
        <v>13</v>
      </c>
    </row>
    <row r="7" spans="1:4" ht="18" customHeight="1" thickBot="1" x14ac:dyDescent="0.2">
      <c r="A7" s="4">
        <v>5</v>
      </c>
      <c r="B7" s="5" t="s">
        <v>14</v>
      </c>
      <c r="C7" s="6">
        <v>35</v>
      </c>
      <c r="D7" s="5" t="s">
        <v>15</v>
      </c>
    </row>
    <row r="8" spans="1:4" ht="18" customHeight="1" thickBot="1" x14ac:dyDescent="0.2">
      <c r="A8" s="4">
        <v>6</v>
      </c>
      <c r="B8" s="5" t="s">
        <v>16</v>
      </c>
      <c r="C8" s="6">
        <v>36</v>
      </c>
      <c r="D8" s="5" t="s">
        <v>17</v>
      </c>
    </row>
    <row r="9" spans="1:4" ht="18" customHeight="1" thickBot="1" x14ac:dyDescent="0.2">
      <c r="A9" s="4">
        <v>7</v>
      </c>
      <c r="B9" s="5" t="s">
        <v>18</v>
      </c>
      <c r="C9" s="6">
        <v>37</v>
      </c>
      <c r="D9" s="5" t="s">
        <v>19</v>
      </c>
    </row>
    <row r="10" spans="1:4" ht="18" customHeight="1" thickBot="1" x14ac:dyDescent="0.2">
      <c r="A10" s="4">
        <v>8</v>
      </c>
      <c r="B10" s="5" t="s">
        <v>20</v>
      </c>
      <c r="C10" s="6">
        <v>38</v>
      </c>
      <c r="D10" s="5" t="s">
        <v>21</v>
      </c>
    </row>
    <row r="11" spans="1:4" ht="18" customHeight="1" thickBot="1" x14ac:dyDescent="0.2">
      <c r="A11" s="4">
        <v>9</v>
      </c>
      <c r="B11" s="5" t="s">
        <v>22</v>
      </c>
      <c r="C11" s="6">
        <v>39</v>
      </c>
      <c r="D11" s="5" t="s">
        <v>23</v>
      </c>
    </row>
    <row r="12" spans="1:4" ht="18" customHeight="1" thickBot="1" x14ac:dyDescent="0.2">
      <c r="A12" s="4">
        <v>10</v>
      </c>
      <c r="B12" s="5" t="s">
        <v>24</v>
      </c>
      <c r="C12" s="6">
        <v>40</v>
      </c>
      <c r="D12" s="5" t="s">
        <v>25</v>
      </c>
    </row>
    <row r="13" spans="1:4" ht="18" customHeight="1" thickBot="1" x14ac:dyDescent="0.2">
      <c r="A13" s="4">
        <v>11</v>
      </c>
      <c r="B13" s="5" t="s">
        <v>26</v>
      </c>
      <c r="C13" s="6">
        <v>41</v>
      </c>
      <c r="D13" s="5" t="s">
        <v>27</v>
      </c>
    </row>
    <row r="14" spans="1:4" ht="18" customHeight="1" thickBot="1" x14ac:dyDescent="0.2">
      <c r="A14" s="4">
        <v>12</v>
      </c>
      <c r="B14" s="5" t="s">
        <v>28</v>
      </c>
      <c r="C14" s="6">
        <v>42</v>
      </c>
      <c r="D14" s="5" t="s">
        <v>29</v>
      </c>
    </row>
    <row r="15" spans="1:4" ht="18" customHeight="1" thickBot="1" x14ac:dyDescent="0.2">
      <c r="A15" s="4">
        <v>13</v>
      </c>
      <c r="B15" s="5" t="s">
        <v>30</v>
      </c>
      <c r="C15" s="6">
        <v>43</v>
      </c>
      <c r="D15" s="5" t="s">
        <v>31</v>
      </c>
    </row>
    <row r="16" spans="1:4" ht="18" customHeight="1" thickBot="1" x14ac:dyDescent="0.2">
      <c r="A16" s="4">
        <v>14</v>
      </c>
      <c r="B16" s="5" t="s">
        <v>32</v>
      </c>
      <c r="C16" s="6">
        <v>44</v>
      </c>
      <c r="D16" s="5" t="s">
        <v>33</v>
      </c>
    </row>
    <row r="17" spans="1:4" ht="18" customHeight="1" thickBot="1" x14ac:dyDescent="0.2">
      <c r="A17" s="4">
        <v>15</v>
      </c>
      <c r="B17" s="5" t="s">
        <v>34</v>
      </c>
      <c r="C17" s="6">
        <v>45</v>
      </c>
      <c r="D17" s="5" t="s">
        <v>35</v>
      </c>
    </row>
    <row r="18" spans="1:4" ht="18" customHeight="1" thickBot="1" x14ac:dyDescent="0.2">
      <c r="A18" s="4">
        <v>16</v>
      </c>
      <c r="B18" s="5" t="s">
        <v>36</v>
      </c>
      <c r="C18" s="6">
        <v>46</v>
      </c>
      <c r="D18" s="5" t="s">
        <v>37</v>
      </c>
    </row>
    <row r="19" spans="1:4" ht="18" customHeight="1" thickBot="1" x14ac:dyDescent="0.2">
      <c r="A19" s="4">
        <v>17</v>
      </c>
      <c r="B19" s="5" t="s">
        <v>38</v>
      </c>
      <c r="C19" s="6">
        <v>47</v>
      </c>
      <c r="D19" s="5" t="s">
        <v>39</v>
      </c>
    </row>
    <row r="20" spans="1:4" ht="18" customHeight="1" thickBot="1" x14ac:dyDescent="0.2">
      <c r="A20" s="4">
        <v>18</v>
      </c>
      <c r="B20" s="5" t="s">
        <v>40</v>
      </c>
      <c r="C20" s="6">
        <v>48</v>
      </c>
      <c r="D20" s="5" t="s">
        <v>41</v>
      </c>
    </row>
    <row r="21" spans="1:4" ht="18" customHeight="1" thickBot="1" x14ac:dyDescent="0.2">
      <c r="A21" s="4">
        <v>19</v>
      </c>
      <c r="B21" s="5" t="s">
        <v>42</v>
      </c>
      <c r="C21" s="6">
        <v>49</v>
      </c>
      <c r="D21" s="5" t="s">
        <v>43</v>
      </c>
    </row>
    <row r="22" spans="1:4" ht="18" customHeight="1" thickBot="1" x14ac:dyDescent="0.2">
      <c r="A22" s="4">
        <v>20</v>
      </c>
      <c r="B22" s="5" t="s">
        <v>44</v>
      </c>
      <c r="C22" s="6">
        <v>50</v>
      </c>
      <c r="D22" s="5" t="s">
        <v>45</v>
      </c>
    </row>
    <row r="23" spans="1:4" ht="18" customHeight="1" thickBot="1" x14ac:dyDescent="0.2">
      <c r="A23" s="4">
        <v>21</v>
      </c>
      <c r="B23" s="5" t="s">
        <v>46</v>
      </c>
      <c r="C23" s="6">
        <v>51</v>
      </c>
      <c r="D23" s="5" t="s">
        <v>47</v>
      </c>
    </row>
    <row r="24" spans="1:4" ht="18" customHeight="1" thickBot="1" x14ac:dyDescent="0.2">
      <c r="A24" s="4">
        <v>22</v>
      </c>
      <c r="B24" s="5" t="s">
        <v>48</v>
      </c>
      <c r="C24" s="6">
        <v>52</v>
      </c>
      <c r="D24" s="5" t="s">
        <v>49</v>
      </c>
    </row>
    <row r="25" spans="1:4" ht="18" customHeight="1" thickBot="1" x14ac:dyDescent="0.2">
      <c r="A25" s="4">
        <v>23</v>
      </c>
      <c r="B25" s="5" t="s">
        <v>50</v>
      </c>
      <c r="C25" s="6">
        <v>53</v>
      </c>
      <c r="D25" s="5" t="s">
        <v>60</v>
      </c>
    </row>
    <row r="26" spans="1:4" ht="18" customHeight="1" thickBot="1" x14ac:dyDescent="0.2">
      <c r="A26" s="4">
        <v>24</v>
      </c>
      <c r="B26" s="5" t="s">
        <v>51</v>
      </c>
      <c r="C26" s="6">
        <v>54</v>
      </c>
      <c r="D26" s="5" t="s">
        <v>61</v>
      </c>
    </row>
    <row r="27" spans="1:4" ht="18" customHeight="1" thickBot="1" x14ac:dyDescent="0.2">
      <c r="A27" s="4">
        <v>25</v>
      </c>
      <c r="B27" s="5" t="s">
        <v>52</v>
      </c>
      <c r="C27" s="6">
        <v>55</v>
      </c>
      <c r="D27" s="5" t="s">
        <v>86</v>
      </c>
    </row>
    <row r="28" spans="1:4" ht="18" customHeight="1" thickBot="1" x14ac:dyDescent="0.2">
      <c r="A28" s="4">
        <v>26</v>
      </c>
      <c r="B28" s="5" t="s">
        <v>53</v>
      </c>
      <c r="C28" s="6">
        <v>56</v>
      </c>
      <c r="D28" s="5" t="s">
        <v>87</v>
      </c>
    </row>
    <row r="29" spans="1:4" ht="18" customHeight="1" thickBot="1" x14ac:dyDescent="0.2">
      <c r="A29" s="4">
        <v>27</v>
      </c>
      <c r="B29" s="7" t="s">
        <v>54</v>
      </c>
      <c r="C29" s="6">
        <v>57</v>
      </c>
      <c r="D29" s="5" t="s">
        <v>88</v>
      </c>
    </row>
    <row r="30" spans="1:4" ht="18" customHeight="1" thickBot="1" x14ac:dyDescent="0.2">
      <c r="A30" s="4">
        <v>28</v>
      </c>
      <c r="B30" s="8" t="s">
        <v>55</v>
      </c>
      <c r="C30" s="9">
        <v>58</v>
      </c>
      <c r="D30" s="10" t="s">
        <v>89</v>
      </c>
    </row>
    <row r="31" spans="1:4" ht="18" customHeight="1" thickBot="1" x14ac:dyDescent="0.2">
      <c r="A31" s="4">
        <v>29</v>
      </c>
      <c r="B31" s="7" t="s">
        <v>56</v>
      </c>
      <c r="C31" s="11"/>
      <c r="D31" s="5"/>
    </row>
    <row r="32" spans="1:4" ht="18" customHeight="1" thickBot="1" x14ac:dyDescent="0.2">
      <c r="A32" s="4">
        <v>30</v>
      </c>
      <c r="B32" s="8" t="s">
        <v>57</v>
      </c>
      <c r="C32" s="6"/>
      <c r="D32" s="5"/>
    </row>
    <row r="35" spans="1:6" ht="24.75" thickBot="1" x14ac:dyDescent="0.2">
      <c r="A35" s="55" t="s">
        <v>165</v>
      </c>
      <c r="B35" s="55"/>
      <c r="C35" s="56"/>
      <c r="D35" s="56"/>
    </row>
    <row r="36" spans="1:6" ht="25.5" thickTop="1" thickBot="1" x14ac:dyDescent="0.2">
      <c r="A36" s="25" t="s">
        <v>5</v>
      </c>
      <c r="B36" s="57" t="s">
        <v>90</v>
      </c>
      <c r="C36" s="57"/>
      <c r="D36" s="58"/>
    </row>
    <row r="37" spans="1:6" ht="18" customHeight="1" thickTop="1" x14ac:dyDescent="0.35">
      <c r="A37" s="26">
        <v>1</v>
      </c>
      <c r="B37" s="27" t="s">
        <v>92</v>
      </c>
      <c r="C37" s="28"/>
      <c r="D37" s="29" t="s">
        <v>7</v>
      </c>
    </row>
    <row r="38" spans="1:6" ht="18" customHeight="1" x14ac:dyDescent="0.35">
      <c r="A38" s="30">
        <v>2</v>
      </c>
      <c r="B38" s="31" t="s">
        <v>93</v>
      </c>
      <c r="C38" s="32"/>
      <c r="D38" s="33" t="s">
        <v>8</v>
      </c>
      <c r="F38" t="s">
        <v>153</v>
      </c>
    </row>
    <row r="39" spans="1:6" ht="18" customHeight="1" x14ac:dyDescent="0.35">
      <c r="A39" s="30">
        <v>3</v>
      </c>
      <c r="B39" s="31" t="s">
        <v>94</v>
      </c>
      <c r="C39" s="32"/>
      <c r="D39" s="33" t="s">
        <v>10</v>
      </c>
      <c r="F39" t="s">
        <v>154</v>
      </c>
    </row>
    <row r="40" spans="1:6" ht="18" customHeight="1" x14ac:dyDescent="0.35">
      <c r="A40" s="30">
        <v>4</v>
      </c>
      <c r="B40" s="31" t="s">
        <v>95</v>
      </c>
      <c r="C40" s="32"/>
      <c r="D40" s="33" t="s">
        <v>12</v>
      </c>
      <c r="F40" t="s">
        <v>155</v>
      </c>
    </row>
    <row r="41" spans="1:6" ht="18" customHeight="1" x14ac:dyDescent="0.35">
      <c r="A41" s="30">
        <v>5</v>
      </c>
      <c r="B41" s="31" t="s">
        <v>96</v>
      </c>
      <c r="C41" s="32"/>
      <c r="D41" s="33" t="s">
        <v>14</v>
      </c>
    </row>
    <row r="42" spans="1:6" ht="18" customHeight="1" x14ac:dyDescent="0.35">
      <c r="A42" s="30">
        <v>6</v>
      </c>
      <c r="B42" s="31" t="s">
        <v>97</v>
      </c>
      <c r="C42" s="32"/>
      <c r="D42" s="33" t="s">
        <v>16</v>
      </c>
    </row>
    <row r="43" spans="1:6" ht="18" customHeight="1" x14ac:dyDescent="0.35">
      <c r="A43" s="30">
        <v>7</v>
      </c>
      <c r="B43" s="31" t="s">
        <v>98</v>
      </c>
      <c r="C43" s="32"/>
      <c r="D43" s="33" t="s">
        <v>18</v>
      </c>
    </row>
    <row r="44" spans="1:6" ht="18" customHeight="1" x14ac:dyDescent="0.35">
      <c r="A44" s="30">
        <v>8</v>
      </c>
      <c r="B44" s="31" t="s">
        <v>99</v>
      </c>
      <c r="C44" s="32"/>
      <c r="D44" s="33" t="s">
        <v>20</v>
      </c>
    </row>
    <row r="45" spans="1:6" ht="18" customHeight="1" x14ac:dyDescent="0.35">
      <c r="A45" s="30">
        <v>9</v>
      </c>
      <c r="B45" s="31" t="s">
        <v>100</v>
      </c>
      <c r="C45" s="32"/>
      <c r="D45" s="33" t="s">
        <v>22</v>
      </c>
    </row>
    <row r="46" spans="1:6" ht="18" customHeight="1" x14ac:dyDescent="0.35">
      <c r="A46" s="30">
        <v>10</v>
      </c>
      <c r="B46" s="31" t="s">
        <v>101</v>
      </c>
      <c r="C46" s="32"/>
      <c r="D46" s="33" t="s">
        <v>24</v>
      </c>
    </row>
    <row r="47" spans="1:6" ht="18" customHeight="1" x14ac:dyDescent="0.35">
      <c r="A47" s="30">
        <v>11</v>
      </c>
      <c r="B47" s="31" t="s">
        <v>102</v>
      </c>
      <c r="C47" s="32"/>
      <c r="D47" s="33" t="s">
        <v>26</v>
      </c>
    </row>
    <row r="48" spans="1:6" ht="18" customHeight="1" x14ac:dyDescent="0.35">
      <c r="A48" s="30">
        <v>12</v>
      </c>
      <c r="B48" s="31" t="s">
        <v>103</v>
      </c>
      <c r="C48" s="32"/>
      <c r="D48" s="33" t="s">
        <v>28</v>
      </c>
    </row>
    <row r="49" spans="1:4" ht="18" customHeight="1" x14ac:dyDescent="0.35">
      <c r="A49" s="30">
        <v>13</v>
      </c>
      <c r="B49" s="31" t="s">
        <v>104</v>
      </c>
      <c r="C49" s="32"/>
      <c r="D49" s="33" t="s">
        <v>30</v>
      </c>
    </row>
    <row r="50" spans="1:4" ht="18" customHeight="1" x14ac:dyDescent="0.35">
      <c r="A50" s="30">
        <v>14</v>
      </c>
      <c r="B50" s="31" t="s">
        <v>105</v>
      </c>
      <c r="C50" s="32"/>
      <c r="D50" s="33" t="s">
        <v>32</v>
      </c>
    </row>
    <row r="51" spans="1:4" ht="18" customHeight="1" x14ac:dyDescent="0.35">
      <c r="A51" s="30">
        <v>15</v>
      </c>
      <c r="B51" s="31" t="s">
        <v>106</v>
      </c>
      <c r="C51" s="32"/>
      <c r="D51" s="33" t="s">
        <v>34</v>
      </c>
    </row>
    <row r="52" spans="1:4" ht="18" customHeight="1" x14ac:dyDescent="0.35">
      <c r="A52" s="30">
        <v>16</v>
      </c>
      <c r="B52" s="31" t="s">
        <v>107</v>
      </c>
      <c r="C52" s="32"/>
      <c r="D52" s="33" t="s">
        <v>36</v>
      </c>
    </row>
    <row r="53" spans="1:4" ht="18" customHeight="1" x14ac:dyDescent="0.35">
      <c r="A53" s="30">
        <v>17</v>
      </c>
      <c r="B53" s="31" t="s">
        <v>108</v>
      </c>
      <c r="C53" s="32"/>
      <c r="D53" s="33" t="s">
        <v>38</v>
      </c>
    </row>
    <row r="54" spans="1:4" ht="18" customHeight="1" x14ac:dyDescent="0.35">
      <c r="A54" s="30">
        <v>18</v>
      </c>
      <c r="B54" s="31" t="s">
        <v>109</v>
      </c>
      <c r="C54" s="32"/>
      <c r="D54" s="33" t="s">
        <v>40</v>
      </c>
    </row>
    <row r="55" spans="1:4" ht="18" customHeight="1" x14ac:dyDescent="0.35">
      <c r="A55" s="30">
        <v>19</v>
      </c>
      <c r="B55" s="31" t="s">
        <v>110</v>
      </c>
      <c r="C55" s="32"/>
      <c r="D55" s="33" t="s">
        <v>42</v>
      </c>
    </row>
    <row r="56" spans="1:4" ht="18" customHeight="1" x14ac:dyDescent="0.35">
      <c r="A56" s="30">
        <v>20</v>
      </c>
      <c r="B56" s="31" t="s">
        <v>111</v>
      </c>
      <c r="C56" s="32"/>
      <c r="D56" s="33" t="s">
        <v>44</v>
      </c>
    </row>
    <row r="57" spans="1:4" ht="18" customHeight="1" x14ac:dyDescent="0.35">
      <c r="A57" s="30">
        <v>21</v>
      </c>
      <c r="B57" s="31" t="s">
        <v>112</v>
      </c>
      <c r="C57" s="32"/>
      <c r="D57" s="33" t="s">
        <v>46</v>
      </c>
    </row>
    <row r="58" spans="1:4" ht="18" customHeight="1" x14ac:dyDescent="0.35">
      <c r="A58" s="30">
        <v>22</v>
      </c>
      <c r="B58" s="31" t="s">
        <v>113</v>
      </c>
      <c r="C58" s="32"/>
      <c r="D58" s="33" t="s">
        <v>48</v>
      </c>
    </row>
    <row r="59" spans="1:4" ht="18" customHeight="1" x14ac:dyDescent="0.35">
      <c r="A59" s="30">
        <v>23</v>
      </c>
      <c r="B59" s="31" t="s">
        <v>114</v>
      </c>
      <c r="C59" s="32"/>
      <c r="D59" s="33" t="s">
        <v>50</v>
      </c>
    </row>
    <row r="60" spans="1:4" ht="18" customHeight="1" x14ac:dyDescent="0.35">
      <c r="A60" s="30">
        <v>24</v>
      </c>
      <c r="B60" s="31" t="s">
        <v>115</v>
      </c>
      <c r="C60" s="32"/>
      <c r="D60" s="33" t="s">
        <v>51</v>
      </c>
    </row>
    <row r="61" spans="1:4" ht="18" customHeight="1" x14ac:dyDescent="0.35">
      <c r="A61" s="30">
        <v>25</v>
      </c>
      <c r="B61" s="31" t="s">
        <v>116</v>
      </c>
      <c r="C61" s="32"/>
      <c r="D61" s="33" t="s">
        <v>52</v>
      </c>
    </row>
    <row r="62" spans="1:4" ht="18" customHeight="1" x14ac:dyDescent="0.35">
      <c r="A62" s="30">
        <v>26</v>
      </c>
      <c r="B62" s="31" t="s">
        <v>117</v>
      </c>
      <c r="C62" s="32"/>
      <c r="D62" s="33" t="s">
        <v>53</v>
      </c>
    </row>
    <row r="63" spans="1:4" ht="18" customHeight="1" x14ac:dyDescent="0.35">
      <c r="A63" s="30">
        <v>27</v>
      </c>
      <c r="B63" s="31" t="s">
        <v>118</v>
      </c>
      <c r="C63" s="32"/>
      <c r="D63" s="33" t="s">
        <v>54</v>
      </c>
    </row>
    <row r="64" spans="1:4" ht="18" customHeight="1" x14ac:dyDescent="0.35">
      <c r="A64" s="30">
        <v>28</v>
      </c>
      <c r="B64" s="31" t="s">
        <v>119</v>
      </c>
      <c r="C64" s="32"/>
      <c r="D64" s="33" t="s">
        <v>55</v>
      </c>
    </row>
    <row r="65" spans="1:4" ht="18" customHeight="1" x14ac:dyDescent="0.35">
      <c r="A65" s="30">
        <v>29</v>
      </c>
      <c r="B65" s="31" t="s">
        <v>120</v>
      </c>
      <c r="C65" s="32"/>
      <c r="D65" s="33" t="s">
        <v>56</v>
      </c>
    </row>
    <row r="66" spans="1:4" ht="18" customHeight="1" x14ac:dyDescent="0.35">
      <c r="A66" s="30">
        <v>30</v>
      </c>
      <c r="B66" s="31" t="s">
        <v>121</v>
      </c>
      <c r="C66" s="32"/>
      <c r="D66" s="33" t="s">
        <v>57</v>
      </c>
    </row>
    <row r="67" spans="1:4" ht="18" customHeight="1" x14ac:dyDescent="0.35">
      <c r="A67" s="30">
        <v>31</v>
      </c>
      <c r="B67" s="31" t="s">
        <v>122</v>
      </c>
      <c r="C67" s="32"/>
      <c r="D67" s="33" t="s">
        <v>91</v>
      </c>
    </row>
    <row r="68" spans="1:4" ht="18" customHeight="1" x14ac:dyDescent="0.35">
      <c r="A68" s="30">
        <v>32</v>
      </c>
      <c r="B68" s="31" t="s">
        <v>123</v>
      </c>
      <c r="C68" s="32"/>
      <c r="D68" s="33" t="s">
        <v>9</v>
      </c>
    </row>
    <row r="69" spans="1:4" ht="18" customHeight="1" x14ac:dyDescent="0.35">
      <c r="A69" s="30">
        <v>33</v>
      </c>
      <c r="B69" s="31" t="s">
        <v>124</v>
      </c>
      <c r="C69" s="32"/>
      <c r="D69" s="33" t="s">
        <v>11</v>
      </c>
    </row>
    <row r="70" spans="1:4" ht="18" customHeight="1" x14ac:dyDescent="0.35">
      <c r="A70" s="30">
        <v>34</v>
      </c>
      <c r="B70" s="31" t="s">
        <v>125</v>
      </c>
      <c r="C70" s="32"/>
      <c r="D70" s="33" t="s">
        <v>13</v>
      </c>
    </row>
    <row r="71" spans="1:4" ht="18" customHeight="1" x14ac:dyDescent="0.35">
      <c r="A71" s="30">
        <v>35</v>
      </c>
      <c r="B71" s="31" t="s">
        <v>126</v>
      </c>
      <c r="C71" s="32"/>
      <c r="D71" s="33" t="s">
        <v>15</v>
      </c>
    </row>
    <row r="72" spans="1:4" ht="18" customHeight="1" x14ac:dyDescent="0.35">
      <c r="A72" s="30">
        <v>36</v>
      </c>
      <c r="B72" s="31" t="s">
        <v>127</v>
      </c>
      <c r="C72" s="32"/>
      <c r="D72" s="33" t="s">
        <v>17</v>
      </c>
    </row>
    <row r="73" spans="1:4" ht="18" customHeight="1" x14ac:dyDescent="0.35">
      <c r="A73" s="30">
        <v>37</v>
      </c>
      <c r="B73" s="31" t="s">
        <v>128</v>
      </c>
      <c r="C73" s="32"/>
      <c r="D73" s="33" t="s">
        <v>19</v>
      </c>
    </row>
    <row r="74" spans="1:4" ht="18" customHeight="1" x14ac:dyDescent="0.35">
      <c r="A74" s="30">
        <v>38</v>
      </c>
      <c r="B74" s="31" t="s">
        <v>129</v>
      </c>
      <c r="C74" s="32"/>
      <c r="D74" s="33" t="s">
        <v>21</v>
      </c>
    </row>
    <row r="75" spans="1:4" ht="18" customHeight="1" x14ac:dyDescent="0.35">
      <c r="A75" s="30">
        <v>39</v>
      </c>
      <c r="B75" s="31" t="s">
        <v>130</v>
      </c>
      <c r="C75" s="32"/>
      <c r="D75" s="33" t="s">
        <v>23</v>
      </c>
    </row>
    <row r="76" spans="1:4" ht="18" customHeight="1" x14ac:dyDescent="0.35">
      <c r="A76" s="30">
        <v>40</v>
      </c>
      <c r="B76" s="31" t="s">
        <v>131</v>
      </c>
      <c r="C76" s="32"/>
      <c r="D76" s="33" t="s">
        <v>25</v>
      </c>
    </row>
    <row r="77" spans="1:4" ht="18" customHeight="1" x14ac:dyDescent="0.35">
      <c r="A77" s="30">
        <v>41</v>
      </c>
      <c r="B77" s="31" t="s">
        <v>132</v>
      </c>
      <c r="C77" s="32"/>
      <c r="D77" s="33" t="s">
        <v>27</v>
      </c>
    </row>
    <row r="78" spans="1:4" ht="18" customHeight="1" x14ac:dyDescent="0.35">
      <c r="A78" s="30">
        <v>42</v>
      </c>
      <c r="B78" s="31" t="s">
        <v>133</v>
      </c>
      <c r="C78" s="32"/>
      <c r="D78" s="33" t="s">
        <v>29</v>
      </c>
    </row>
    <row r="79" spans="1:4" ht="18" customHeight="1" x14ac:dyDescent="0.35">
      <c r="A79" s="30">
        <v>43</v>
      </c>
      <c r="B79" s="31" t="s">
        <v>134</v>
      </c>
      <c r="C79" s="32"/>
      <c r="D79" s="33" t="s">
        <v>31</v>
      </c>
    </row>
    <row r="80" spans="1:4" ht="18" customHeight="1" x14ac:dyDescent="0.35">
      <c r="A80" s="30">
        <v>44</v>
      </c>
      <c r="B80" s="31" t="s">
        <v>135</v>
      </c>
      <c r="C80" s="32"/>
      <c r="D80" s="33" t="s">
        <v>33</v>
      </c>
    </row>
    <row r="81" spans="1:4" ht="18" customHeight="1" x14ac:dyDescent="0.35">
      <c r="A81" s="30">
        <v>45</v>
      </c>
      <c r="B81" s="31" t="s">
        <v>136</v>
      </c>
      <c r="C81" s="32"/>
      <c r="D81" s="33" t="s">
        <v>35</v>
      </c>
    </row>
    <row r="82" spans="1:4" ht="18" customHeight="1" x14ac:dyDescent="0.35">
      <c r="A82" s="30">
        <v>46</v>
      </c>
      <c r="B82" s="31" t="s">
        <v>137</v>
      </c>
      <c r="C82" s="32"/>
      <c r="D82" s="33" t="s">
        <v>37</v>
      </c>
    </row>
    <row r="83" spans="1:4" ht="18" customHeight="1" x14ac:dyDescent="0.35">
      <c r="A83" s="30">
        <v>47</v>
      </c>
      <c r="B83" s="31" t="s">
        <v>138</v>
      </c>
      <c r="C83" s="32"/>
      <c r="D83" s="33" t="s">
        <v>39</v>
      </c>
    </row>
    <row r="84" spans="1:4" ht="18" customHeight="1" x14ac:dyDescent="0.35">
      <c r="A84" s="30">
        <v>48</v>
      </c>
      <c r="B84" s="31" t="s">
        <v>139</v>
      </c>
      <c r="C84" s="32"/>
      <c r="D84" s="33" t="s">
        <v>41</v>
      </c>
    </row>
    <row r="85" spans="1:4" ht="18" customHeight="1" x14ac:dyDescent="0.35">
      <c r="A85" s="30">
        <v>49</v>
      </c>
      <c r="B85" s="31" t="s">
        <v>140</v>
      </c>
      <c r="C85" s="32"/>
      <c r="D85" s="33" t="s">
        <v>43</v>
      </c>
    </row>
    <row r="86" spans="1:4" ht="18" customHeight="1" x14ac:dyDescent="0.35">
      <c r="A86" s="30">
        <v>50</v>
      </c>
      <c r="B86" s="31" t="s">
        <v>141</v>
      </c>
      <c r="C86" s="32"/>
      <c r="D86" s="33" t="s">
        <v>45</v>
      </c>
    </row>
    <row r="87" spans="1:4" ht="18" customHeight="1" x14ac:dyDescent="0.35">
      <c r="A87" s="30">
        <v>51</v>
      </c>
      <c r="B87" s="31" t="s">
        <v>142</v>
      </c>
      <c r="C87" s="32"/>
      <c r="D87" s="33" t="s">
        <v>47</v>
      </c>
    </row>
    <row r="88" spans="1:4" ht="18" customHeight="1" x14ac:dyDescent="0.35">
      <c r="A88" s="30">
        <v>52</v>
      </c>
      <c r="B88" s="31" t="s">
        <v>143</v>
      </c>
      <c r="C88" s="32"/>
      <c r="D88" s="33" t="s">
        <v>49</v>
      </c>
    </row>
    <row r="89" spans="1:4" ht="18" customHeight="1" x14ac:dyDescent="0.35">
      <c r="A89" s="30">
        <v>53</v>
      </c>
      <c r="B89" s="31" t="s">
        <v>144</v>
      </c>
      <c r="C89" s="32"/>
      <c r="D89" s="33" t="s">
        <v>60</v>
      </c>
    </row>
    <row r="90" spans="1:4" ht="18" customHeight="1" x14ac:dyDescent="0.35">
      <c r="A90" s="30">
        <v>54</v>
      </c>
      <c r="B90" s="31" t="s">
        <v>145</v>
      </c>
      <c r="C90" s="32"/>
      <c r="D90" s="33" t="s">
        <v>61</v>
      </c>
    </row>
    <row r="91" spans="1:4" ht="18" customHeight="1" x14ac:dyDescent="0.35">
      <c r="A91" s="30">
        <v>55</v>
      </c>
      <c r="B91" s="31" t="s">
        <v>146</v>
      </c>
      <c r="C91" s="32"/>
      <c r="D91" s="33" t="s">
        <v>86</v>
      </c>
    </row>
    <row r="92" spans="1:4" ht="18" customHeight="1" x14ac:dyDescent="0.35">
      <c r="A92" s="30">
        <v>56</v>
      </c>
      <c r="B92" s="31" t="s">
        <v>147</v>
      </c>
      <c r="C92" s="32"/>
      <c r="D92" s="33" t="s">
        <v>87</v>
      </c>
    </row>
    <row r="93" spans="1:4" ht="18" customHeight="1" x14ac:dyDescent="0.35">
      <c r="A93" s="30">
        <v>57</v>
      </c>
      <c r="B93" s="31" t="s">
        <v>148</v>
      </c>
      <c r="C93" s="32"/>
      <c r="D93" s="33" t="s">
        <v>88</v>
      </c>
    </row>
    <row r="94" spans="1:4" ht="18" customHeight="1" x14ac:dyDescent="0.35">
      <c r="A94" s="30">
        <v>58</v>
      </c>
      <c r="B94" s="31" t="s">
        <v>89</v>
      </c>
      <c r="C94" s="32"/>
      <c r="D94" s="33" t="s">
        <v>89</v>
      </c>
    </row>
    <row r="95" spans="1:4" ht="18" customHeight="1" x14ac:dyDescent="0.35">
      <c r="A95" s="30">
        <v>59</v>
      </c>
      <c r="B95" s="31"/>
      <c r="C95" s="32"/>
      <c r="D95" s="33"/>
    </row>
    <row r="96" spans="1:4" ht="18" customHeight="1" x14ac:dyDescent="0.35">
      <c r="A96" s="30">
        <v>60</v>
      </c>
      <c r="B96" s="31"/>
      <c r="C96" s="32"/>
      <c r="D96" s="33"/>
    </row>
  </sheetData>
  <sheetProtection algorithmName="SHA-512" hashValue="PJRFIAZoyXyeJcFt8PYOWIjqJ6EhkO1PSPx/5pkaVaJUoFkuxCiPmANSLl8zDMvfaa1SBnOIM9JGwk1lrQ+jfw==" saltValue="50AKrUFXtMycuxTWJ7dXZw==" spinCount="100000" sheet="1" objects="1" scenarios="1"/>
  <mergeCells count="5">
    <mergeCell ref="A1:B1"/>
    <mergeCell ref="C1:D1"/>
    <mergeCell ref="A35:B35"/>
    <mergeCell ref="C35:D35"/>
    <mergeCell ref="B36:D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zoomScale="80" zoomScaleNormal="80" workbookViewId="0">
      <selection sqref="A1:H1"/>
    </sheetView>
  </sheetViews>
  <sheetFormatPr defaultRowHeight="13.5" x14ac:dyDescent="0.15"/>
  <cols>
    <col min="1" max="1" width="7.25" customWidth="1"/>
    <col min="2" max="4" width="12.5" customWidth="1"/>
    <col min="5" max="5" width="8.5" bestFit="1" customWidth="1"/>
    <col min="6" max="8" width="12.5" customWidth="1"/>
  </cols>
  <sheetData>
    <row r="1" spans="1:9" ht="45" customHeight="1" x14ac:dyDescent="0.2">
      <c r="A1" s="59" t="s">
        <v>166</v>
      </c>
      <c r="B1" s="59"/>
      <c r="C1" s="59"/>
      <c r="D1" s="59"/>
      <c r="E1" s="59"/>
      <c r="F1" s="59"/>
      <c r="G1" s="59"/>
      <c r="H1" s="59"/>
      <c r="I1" s="1"/>
    </row>
    <row r="2" spans="1:9" ht="21.75" customHeight="1" thickBot="1" x14ac:dyDescent="0.2">
      <c r="A2" s="14" t="s">
        <v>67</v>
      </c>
      <c r="B2" s="45"/>
      <c r="C2" s="46"/>
      <c r="D2" s="47" t="s">
        <v>69</v>
      </c>
      <c r="E2" s="13" t="s">
        <v>66</v>
      </c>
      <c r="F2" s="64"/>
      <c r="G2" s="64"/>
      <c r="H2" s="64"/>
      <c r="I2" s="12"/>
    </row>
    <row r="3" spans="1:9" ht="18" customHeight="1" x14ac:dyDescent="0.15">
      <c r="A3" s="14"/>
      <c r="B3" s="13"/>
      <c r="C3" s="13" t="s">
        <v>158</v>
      </c>
      <c r="D3" s="13" t="s">
        <v>159</v>
      </c>
      <c r="E3" s="13"/>
      <c r="F3" s="13"/>
      <c r="G3" s="13" t="s">
        <v>158</v>
      </c>
      <c r="H3" s="13" t="s">
        <v>159</v>
      </c>
      <c r="I3" s="12"/>
    </row>
    <row r="4" spans="1:9" ht="21" customHeight="1" thickBot="1" x14ac:dyDescent="0.2">
      <c r="A4" s="13" t="s">
        <v>151</v>
      </c>
      <c r="B4" s="13" t="s">
        <v>62</v>
      </c>
      <c r="C4" s="44"/>
      <c r="D4" s="44"/>
      <c r="E4" s="13"/>
      <c r="F4" s="13" t="s">
        <v>68</v>
      </c>
      <c r="G4" s="44"/>
      <c r="H4" s="44"/>
      <c r="I4" s="12"/>
    </row>
    <row r="5" spans="1:9" ht="18.75" customHeight="1" x14ac:dyDescent="0.15">
      <c r="A5" s="65" t="s">
        <v>3</v>
      </c>
      <c r="B5" s="66"/>
      <c r="C5" s="67"/>
      <c r="D5" s="68"/>
      <c r="E5" s="65" t="s">
        <v>4</v>
      </c>
      <c r="F5" s="66"/>
      <c r="G5" s="67"/>
      <c r="H5" s="68"/>
    </row>
    <row r="6" spans="1:9" ht="21" customHeight="1" x14ac:dyDescent="0.15">
      <c r="A6" s="2" t="s">
        <v>0</v>
      </c>
      <c r="B6" s="69" t="s" ph="1">
        <v>2</v>
      </c>
      <c r="C6" s="70"/>
      <c r="D6" s="35" t="s">
        <v>1</v>
      </c>
      <c r="E6" s="35" t="s">
        <v>0</v>
      </c>
      <c r="F6" s="69" t="s" ph="1">
        <v>2</v>
      </c>
      <c r="G6" s="70"/>
      <c r="H6" s="35" t="s">
        <v>1</v>
      </c>
    </row>
    <row r="7" spans="1:9" ht="25.5" customHeight="1" x14ac:dyDescent="0.15">
      <c r="A7" s="60">
        <v>1</v>
      </c>
      <c r="B7" s="17"/>
      <c r="C7" s="17"/>
      <c r="D7" s="62"/>
      <c r="E7" s="60">
        <v>1</v>
      </c>
      <c r="F7" s="17"/>
      <c r="G7" s="17"/>
      <c r="H7" s="62"/>
    </row>
    <row r="8" spans="1:9" ht="25.5" customHeight="1" x14ac:dyDescent="0.2">
      <c r="A8" s="61"/>
      <c r="B8" s="18"/>
      <c r="C8" s="18"/>
      <c r="D8" s="63"/>
      <c r="E8" s="61"/>
      <c r="F8" s="18"/>
      <c r="G8" s="18"/>
      <c r="H8" s="63"/>
    </row>
    <row r="9" spans="1:9" ht="25.5" customHeight="1" x14ac:dyDescent="0.15">
      <c r="A9" s="60">
        <v>2</v>
      </c>
      <c r="B9" s="17"/>
      <c r="C9" s="17"/>
      <c r="D9" s="71"/>
      <c r="E9" s="60">
        <v>2</v>
      </c>
      <c r="F9" s="17"/>
      <c r="G9" s="17"/>
      <c r="H9" s="71"/>
    </row>
    <row r="10" spans="1:9" ht="25.5" customHeight="1" x14ac:dyDescent="0.2">
      <c r="A10" s="61"/>
      <c r="B10" s="18"/>
      <c r="C10" s="18"/>
      <c r="D10" s="72"/>
      <c r="E10" s="61"/>
      <c r="F10" s="18"/>
      <c r="G10" s="18"/>
      <c r="H10" s="72"/>
    </row>
    <row r="11" spans="1:9" ht="25.5" customHeight="1" x14ac:dyDescent="0.15">
      <c r="A11" s="60">
        <v>3</v>
      </c>
      <c r="B11" s="17"/>
      <c r="C11" s="17"/>
      <c r="D11" s="71"/>
      <c r="E11" s="60">
        <v>3</v>
      </c>
      <c r="F11" s="17"/>
      <c r="G11" s="17"/>
      <c r="H11" s="71"/>
    </row>
    <row r="12" spans="1:9" ht="25.5" customHeight="1" x14ac:dyDescent="0.2">
      <c r="A12" s="61"/>
      <c r="B12" s="18"/>
      <c r="C12" s="18"/>
      <c r="D12" s="72"/>
      <c r="E12" s="61"/>
      <c r="F12" s="18"/>
      <c r="G12" s="18"/>
      <c r="H12" s="72"/>
    </row>
    <row r="13" spans="1:9" ht="25.5" customHeight="1" x14ac:dyDescent="0.15">
      <c r="A13" s="60">
        <v>4</v>
      </c>
      <c r="B13" s="17"/>
      <c r="C13" s="17"/>
      <c r="D13" s="71"/>
      <c r="E13" s="60">
        <v>4</v>
      </c>
      <c r="F13" s="17"/>
      <c r="G13" s="17"/>
      <c r="H13" s="71"/>
    </row>
    <row r="14" spans="1:9" ht="25.5" customHeight="1" x14ac:dyDescent="0.2">
      <c r="A14" s="61"/>
      <c r="B14" s="18"/>
      <c r="C14" s="18"/>
      <c r="D14" s="72"/>
      <c r="E14" s="61"/>
      <c r="F14" s="18"/>
      <c r="G14" s="18"/>
      <c r="H14" s="72"/>
    </row>
    <row r="15" spans="1:9" ht="25.5" customHeight="1" x14ac:dyDescent="0.15">
      <c r="A15" s="60">
        <v>5</v>
      </c>
      <c r="B15" s="17"/>
      <c r="C15" s="17"/>
      <c r="D15" s="71"/>
      <c r="E15" s="60">
        <v>5</v>
      </c>
      <c r="F15" s="17"/>
      <c r="G15" s="17"/>
      <c r="H15" s="71"/>
    </row>
    <row r="16" spans="1:9" ht="25.5" customHeight="1" x14ac:dyDescent="0.2">
      <c r="A16" s="61"/>
      <c r="B16" s="18"/>
      <c r="C16" s="18"/>
      <c r="D16" s="72"/>
      <c r="E16" s="61"/>
      <c r="F16" s="18"/>
      <c r="G16" s="18"/>
      <c r="H16" s="72"/>
    </row>
    <row r="17" spans="1:8" ht="25.5" customHeight="1" x14ac:dyDescent="0.15">
      <c r="A17" s="60">
        <v>6</v>
      </c>
      <c r="B17" s="17"/>
      <c r="C17" s="17"/>
      <c r="D17" s="71"/>
      <c r="E17" s="60">
        <v>6</v>
      </c>
      <c r="F17" s="17"/>
      <c r="G17" s="17"/>
      <c r="H17" s="71"/>
    </row>
    <row r="18" spans="1:8" ht="25.5" customHeight="1" x14ac:dyDescent="0.2">
      <c r="A18" s="61"/>
      <c r="B18" s="18"/>
      <c r="C18" s="18"/>
      <c r="D18" s="72"/>
      <c r="E18" s="61"/>
      <c r="F18" s="18"/>
      <c r="G18" s="18"/>
      <c r="H18" s="72"/>
    </row>
    <row r="19" spans="1:8" ht="25.5" customHeight="1" x14ac:dyDescent="0.15">
      <c r="A19" s="60">
        <v>7</v>
      </c>
      <c r="B19" s="17"/>
      <c r="C19" s="17"/>
      <c r="D19" s="71"/>
      <c r="E19" s="60">
        <v>7</v>
      </c>
      <c r="F19" s="17"/>
      <c r="G19" s="17"/>
      <c r="H19" s="71"/>
    </row>
    <row r="20" spans="1:8" ht="25.5" customHeight="1" x14ac:dyDescent="0.2">
      <c r="A20" s="61"/>
      <c r="B20" s="18"/>
      <c r="C20" s="18"/>
      <c r="D20" s="72"/>
      <c r="E20" s="61"/>
      <c r="F20" s="18"/>
      <c r="G20" s="18"/>
      <c r="H20" s="72"/>
    </row>
    <row r="21" spans="1:8" s="3" customFormat="1" ht="48" customHeight="1" x14ac:dyDescent="0.15">
      <c r="A21" s="74" t="s">
        <v>75</v>
      </c>
      <c r="B21" s="74"/>
      <c r="C21" s="74"/>
      <c r="D21" s="74"/>
      <c r="E21" s="74"/>
      <c r="F21" s="74"/>
      <c r="G21" s="74"/>
      <c r="H21" s="74"/>
    </row>
    <row r="22" spans="1:8" ht="50.25" customHeight="1" x14ac:dyDescent="0.15">
      <c r="B22" s="75" t="s">
        <v>65</v>
      </c>
      <c r="C22" s="75"/>
      <c r="D22" s="75"/>
      <c r="E22" s="75"/>
      <c r="F22" s="75"/>
      <c r="G22" s="75"/>
      <c r="H22" s="75"/>
    </row>
    <row r="23" spans="1:8" ht="14.25" thickBot="1" x14ac:dyDescent="0.2">
      <c r="A23" s="76"/>
      <c r="B23" s="76"/>
      <c r="C23" s="76"/>
      <c r="D23" s="76"/>
      <c r="E23" s="76"/>
      <c r="F23" s="76"/>
      <c r="G23" s="21" t="s">
        <v>64</v>
      </c>
    </row>
    <row r="24" spans="1:8" ht="18.75" customHeight="1" x14ac:dyDescent="0.15">
      <c r="A24" s="16"/>
      <c r="B24" s="77" t="s">
        <v>167</v>
      </c>
      <c r="C24" s="77"/>
      <c r="D24" s="16"/>
      <c r="E24" s="16"/>
      <c r="F24" s="16"/>
      <c r="G24" s="78" t="s">
        <v>72</v>
      </c>
    </row>
    <row r="25" spans="1:8" ht="20.25" customHeight="1" x14ac:dyDescent="0.15">
      <c r="A25" s="15"/>
      <c r="B25" s="16" t="s">
        <v>70</v>
      </c>
      <c r="C25" s="77"/>
      <c r="D25" s="77"/>
      <c r="E25" s="77"/>
      <c r="F25" s="16"/>
      <c r="G25" s="79"/>
    </row>
    <row r="26" spans="1:8" ht="31.5" customHeight="1" thickBot="1" x14ac:dyDescent="0.2">
      <c r="A26" s="15"/>
      <c r="B26" s="16" t="s">
        <v>73</v>
      </c>
      <c r="C26" s="19"/>
      <c r="D26" s="34"/>
      <c r="E26" s="20" t="s">
        <v>74</v>
      </c>
      <c r="F26" s="16"/>
      <c r="G26" s="80"/>
    </row>
    <row r="27" spans="1:8" x14ac:dyDescent="0.15">
      <c r="G27" s="21" t="s">
        <v>71</v>
      </c>
    </row>
    <row r="28" spans="1:8" x14ac:dyDescent="0.15">
      <c r="E28" s="73" t="s">
        <v>63</v>
      </c>
      <c r="F28" s="73"/>
    </row>
  </sheetData>
  <sheetProtection algorithmName="SHA-512" hashValue="KdmtWUECw9NDFczG+1xDcwRs941QpTZN8JXz9pHxyLh6PW2vQ0IjVOB3CJamVnjIz02CkN+fEsvDu9jO4X2Sxw==" saltValue="WvbByPwk3AKsRwNexs+eqQ==" spinCount="100000" sheet="1" objects="1" scenarios="1"/>
  <mergeCells count="41">
    <mergeCell ref="E28:F28"/>
    <mergeCell ref="A21:H21"/>
    <mergeCell ref="B22:H22"/>
    <mergeCell ref="A23:F23"/>
    <mergeCell ref="B24:C24"/>
    <mergeCell ref="G24:G26"/>
    <mergeCell ref="C25:E25"/>
    <mergeCell ref="A17:A18"/>
    <mergeCell ref="D17:D18"/>
    <mergeCell ref="E17:E18"/>
    <mergeCell ref="H17:H18"/>
    <mergeCell ref="A19:A20"/>
    <mergeCell ref="D19:D20"/>
    <mergeCell ref="E19:E20"/>
    <mergeCell ref="H19:H20"/>
    <mergeCell ref="A13:A14"/>
    <mergeCell ref="D13:D14"/>
    <mergeCell ref="E13:E14"/>
    <mergeCell ref="H13:H14"/>
    <mergeCell ref="A15:A16"/>
    <mergeCell ref="D15:D16"/>
    <mergeCell ref="E15:E16"/>
    <mergeCell ref="H15:H16"/>
    <mergeCell ref="A9:A10"/>
    <mergeCell ref="D9:D10"/>
    <mergeCell ref="E9:E10"/>
    <mergeCell ref="H9:H10"/>
    <mergeCell ref="A11:A12"/>
    <mergeCell ref="D11:D12"/>
    <mergeCell ref="E11:E12"/>
    <mergeCell ref="H11:H12"/>
    <mergeCell ref="A1:H1"/>
    <mergeCell ref="A7:A8"/>
    <mergeCell ref="D7:D8"/>
    <mergeCell ref="E7:E8"/>
    <mergeCell ref="H7:H8"/>
    <mergeCell ref="F2:H2"/>
    <mergeCell ref="A5:D5"/>
    <mergeCell ref="E5:H5"/>
    <mergeCell ref="B6:C6"/>
    <mergeCell ref="F6:G6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view="pageBreakPreview" zoomScaleNormal="100" zoomScaleSheetLayoutView="100" workbookViewId="0">
      <selection sqref="A1:H1"/>
    </sheetView>
  </sheetViews>
  <sheetFormatPr defaultColWidth="9" defaultRowHeight="13.5" x14ac:dyDescent="0.15"/>
  <cols>
    <col min="1" max="1" width="8.625" customWidth="1"/>
    <col min="2" max="4" width="12.5" customWidth="1"/>
    <col min="5" max="5" width="8.5" bestFit="1" customWidth="1"/>
    <col min="6" max="8" width="12.5" customWidth="1"/>
    <col min="11" max="11" width="17.25" bestFit="1" customWidth="1"/>
    <col min="17" max="18" width="14.125" bestFit="1" customWidth="1"/>
  </cols>
  <sheetData>
    <row r="1" spans="1:19" ht="37.5" customHeight="1" x14ac:dyDescent="0.2">
      <c r="A1" s="81" t="s">
        <v>164</v>
      </c>
      <c r="B1" s="81"/>
      <c r="C1" s="81"/>
      <c r="D1" s="81"/>
      <c r="E1" s="81"/>
      <c r="F1" s="81"/>
      <c r="G1" s="81"/>
      <c r="H1" s="81"/>
      <c r="I1" s="1"/>
    </row>
    <row r="2" spans="1:19" ht="21" customHeight="1" thickBot="1" x14ac:dyDescent="0.2">
      <c r="A2" s="13" t="s">
        <v>67</v>
      </c>
      <c r="B2" s="82" t="str">
        <f>IF(G40="","",VLOOKUP(G40,学校番号!A37:D96,2))</f>
        <v/>
      </c>
      <c r="C2" s="82"/>
      <c r="D2" s="82"/>
      <c r="E2" s="13" t="s">
        <v>161</v>
      </c>
      <c r="F2" s="86"/>
      <c r="G2" s="86"/>
      <c r="H2" s="86"/>
      <c r="I2" s="12"/>
      <c r="J2" s="36" t="str">
        <f>A5</f>
        <v>男　子</v>
      </c>
    </row>
    <row r="3" spans="1:19" ht="15" customHeight="1" x14ac:dyDescent="0.15">
      <c r="A3" s="13"/>
      <c r="B3" s="13"/>
      <c r="C3" s="50" t="s">
        <v>158</v>
      </c>
      <c r="D3" s="50" t="s">
        <v>159</v>
      </c>
      <c r="E3" s="37"/>
      <c r="F3" s="13"/>
      <c r="G3" s="50" t="s">
        <v>158</v>
      </c>
      <c r="H3" s="50" t="s">
        <v>159</v>
      </c>
      <c r="I3" s="12"/>
      <c r="J3" s="38" t="s">
        <v>84</v>
      </c>
      <c r="K3" s="38" t="s">
        <v>76</v>
      </c>
      <c r="L3" s="43" t="s">
        <v>77</v>
      </c>
      <c r="M3" s="43" t="s">
        <v>78</v>
      </c>
      <c r="N3" s="38" t="s">
        <v>79</v>
      </c>
      <c r="O3" s="43" t="s">
        <v>80</v>
      </c>
      <c r="P3" s="43" t="s">
        <v>81</v>
      </c>
      <c r="Q3" s="43" t="s">
        <v>82</v>
      </c>
      <c r="R3" s="43" t="s">
        <v>83</v>
      </c>
      <c r="S3" s="43" t="s">
        <v>85</v>
      </c>
    </row>
    <row r="4" spans="1:19" ht="21" customHeight="1" thickBot="1" x14ac:dyDescent="0.2">
      <c r="A4" s="13" t="s">
        <v>151</v>
      </c>
      <c r="B4" s="13" t="s">
        <v>160</v>
      </c>
      <c r="C4" s="48"/>
      <c r="D4" s="48"/>
      <c r="E4" s="37"/>
      <c r="F4" s="13" t="s">
        <v>162</v>
      </c>
      <c r="G4" s="48"/>
      <c r="H4" s="48"/>
      <c r="I4" s="12"/>
      <c r="J4" s="3" t="str">
        <f>IF($G$40="","",$G$40)</f>
        <v/>
      </c>
      <c r="K4" s="38" t="str">
        <f>IF($G$40="","",VLOOKUP($G$40,学校番号!$A$37:$D$96,4))&amp;$D$5</f>
        <v>A</v>
      </c>
      <c r="L4" s="38" t="str">
        <f>IF($C$4="","",$C$4)</f>
        <v/>
      </c>
      <c r="M4" s="38" t="str">
        <f>IF($D$4="","",$D$4)</f>
        <v/>
      </c>
      <c r="N4" s="38">
        <v>1</v>
      </c>
      <c r="O4" s="38" t="str">
        <f>IF(B8="","",B8)</f>
        <v/>
      </c>
      <c r="P4" s="38" t="str">
        <f>IF(C8="","",C8)</f>
        <v/>
      </c>
      <c r="Q4" s="42" t="str">
        <f>IF(B7="","",B7)</f>
        <v/>
      </c>
      <c r="R4" s="42" t="str">
        <f>IF(C7="","",C7)</f>
        <v/>
      </c>
      <c r="S4" s="38" t="str">
        <f>IF(D7="","",D7)</f>
        <v/>
      </c>
    </row>
    <row r="5" spans="1:19" ht="21" customHeight="1" x14ac:dyDescent="0.15">
      <c r="A5" s="39" t="s">
        <v>149</v>
      </c>
      <c r="B5" s="98" t="str">
        <f>IF(G40="","",VLOOKUP(G40,学校番号!A37:D96,4))</f>
        <v/>
      </c>
      <c r="C5" s="99"/>
      <c r="D5" s="51" t="s">
        <v>152</v>
      </c>
      <c r="E5" s="40" t="s">
        <v>150</v>
      </c>
      <c r="F5" s="98" t="str">
        <f>IF(G40="","",VLOOKUP(G40,学校番号!A37:D96,4))</f>
        <v/>
      </c>
      <c r="G5" s="99"/>
      <c r="H5" s="51" t="s">
        <v>152</v>
      </c>
      <c r="J5" s="3"/>
      <c r="K5" s="38"/>
      <c r="L5" s="38"/>
      <c r="M5" s="38"/>
      <c r="N5" s="38">
        <v>2</v>
      </c>
      <c r="O5" s="38" t="str">
        <f>IF(B10="","",B10)</f>
        <v/>
      </c>
      <c r="P5" s="38" t="str">
        <f>IF(C10="","",C10)</f>
        <v/>
      </c>
      <c r="Q5" s="42" t="str">
        <f>IF(B9="","",B9)</f>
        <v/>
      </c>
      <c r="R5" s="42" t="str">
        <f>IF(C9="","",C9)</f>
        <v/>
      </c>
      <c r="S5" s="38" t="str">
        <f>IF(D9="","",D9)</f>
        <v/>
      </c>
    </row>
    <row r="6" spans="1:19" ht="21" customHeight="1" x14ac:dyDescent="0.15">
      <c r="A6" s="2" t="s">
        <v>0</v>
      </c>
      <c r="B6" s="87" t="s" ph="1">
        <v>2</v>
      </c>
      <c r="C6" s="88"/>
      <c r="D6" s="35" t="s">
        <v>163</v>
      </c>
      <c r="E6" s="35" t="s">
        <v>0</v>
      </c>
      <c r="F6" s="87" t="s" ph="1">
        <v>2</v>
      </c>
      <c r="G6" s="88"/>
      <c r="H6" s="35" t="s">
        <v>1</v>
      </c>
      <c r="J6" s="3"/>
      <c r="K6" s="38"/>
      <c r="L6" s="38"/>
      <c r="M6" s="38"/>
      <c r="N6" s="38">
        <v>3</v>
      </c>
      <c r="O6" s="38" t="str">
        <f>IF(B12="","",B12)</f>
        <v/>
      </c>
      <c r="P6" s="38" t="str">
        <f>IF(C12="","",C12)</f>
        <v/>
      </c>
      <c r="Q6" s="42" t="str">
        <f>IF(B11="","",B11)</f>
        <v/>
      </c>
      <c r="R6" s="42" t="str">
        <f>IF(C11="","",C11)</f>
        <v/>
      </c>
      <c r="S6" s="38" t="str">
        <f>IF(D11="","",D11)</f>
        <v/>
      </c>
    </row>
    <row r="7" spans="1:19" ht="21" customHeight="1" x14ac:dyDescent="0.35">
      <c r="A7" s="60">
        <v>1</v>
      </c>
      <c r="B7" s="49"/>
      <c r="C7" s="49"/>
      <c r="D7" s="84"/>
      <c r="E7" s="60">
        <v>1</v>
      </c>
      <c r="F7" s="49"/>
      <c r="G7" s="49"/>
      <c r="H7" s="84"/>
      <c r="J7" s="3"/>
      <c r="K7" s="38"/>
      <c r="L7" s="38"/>
      <c r="M7" s="38"/>
      <c r="N7" s="38">
        <v>4</v>
      </c>
      <c r="O7" s="38" t="str">
        <f>IF(B14="","",B14)</f>
        <v/>
      </c>
      <c r="P7" s="38" t="str">
        <f>IF(C14="","",C14)</f>
        <v/>
      </c>
      <c r="Q7" s="42" t="str">
        <f>IF(B13="","",B13)</f>
        <v/>
      </c>
      <c r="R7" s="42" t="str">
        <f>IF(C13="","",C13)</f>
        <v/>
      </c>
      <c r="S7" s="38" t="str">
        <f>IF(D13="","",D13)</f>
        <v/>
      </c>
    </row>
    <row r="8" spans="1:19" ht="21" customHeight="1" x14ac:dyDescent="0.4">
      <c r="A8" s="61"/>
      <c r="B8" s="41"/>
      <c r="C8" s="41"/>
      <c r="D8" s="85"/>
      <c r="E8" s="61"/>
      <c r="F8" s="41"/>
      <c r="G8" s="41"/>
      <c r="H8" s="85"/>
      <c r="N8" s="38">
        <v>5</v>
      </c>
      <c r="O8" s="38" t="str">
        <f>IF(B16="","",B16)</f>
        <v/>
      </c>
      <c r="P8" s="38" t="str">
        <f>IF(C16="","",C16)</f>
        <v/>
      </c>
      <c r="Q8" s="42" t="str">
        <f>IF(B15="","",B15)</f>
        <v/>
      </c>
      <c r="R8" s="42" t="str">
        <f>IF(C15="","",C15)</f>
        <v/>
      </c>
      <c r="S8" s="38" t="str">
        <f>IF(D15="","",D15)</f>
        <v/>
      </c>
    </row>
    <row r="9" spans="1:19" ht="21" customHeight="1" x14ac:dyDescent="0.35">
      <c r="A9" s="60">
        <v>2</v>
      </c>
      <c r="B9" s="49"/>
      <c r="C9" s="49"/>
      <c r="D9" s="84"/>
      <c r="E9" s="60">
        <v>2</v>
      </c>
      <c r="F9" s="49"/>
      <c r="G9" s="49"/>
      <c r="H9" s="84"/>
      <c r="N9" s="38">
        <v>6</v>
      </c>
      <c r="O9" s="38" t="str">
        <f>IF(B18="","",B18)</f>
        <v/>
      </c>
      <c r="P9" s="38" t="str">
        <f>IF(C18="","",C18)</f>
        <v/>
      </c>
      <c r="Q9" s="42" t="str">
        <f>IF(B17="","",B17)</f>
        <v/>
      </c>
      <c r="R9" s="42" t="str">
        <f>IF(C17="","",C17)</f>
        <v/>
      </c>
      <c r="S9" s="38" t="str">
        <f>IF(D17="","",D17)</f>
        <v/>
      </c>
    </row>
    <row r="10" spans="1:19" ht="21" customHeight="1" x14ac:dyDescent="0.4">
      <c r="A10" s="61"/>
      <c r="B10" s="41"/>
      <c r="C10" s="41"/>
      <c r="D10" s="85"/>
      <c r="E10" s="61"/>
      <c r="F10" s="41"/>
      <c r="G10" s="41"/>
      <c r="H10" s="85"/>
      <c r="N10" s="38">
        <v>7</v>
      </c>
      <c r="O10" s="38" t="str">
        <f>IF(B20="","",B20)</f>
        <v/>
      </c>
      <c r="P10" s="38" t="str">
        <f>IF(C20="","",C20)</f>
        <v/>
      </c>
      <c r="Q10" s="42" t="str">
        <f>IF(B19="","",B19)</f>
        <v/>
      </c>
      <c r="R10" s="42" t="str">
        <f>IF(C19="","",C19)</f>
        <v/>
      </c>
      <c r="S10" s="38" t="str">
        <f>IF(D19="","",D19)</f>
        <v/>
      </c>
    </row>
    <row r="11" spans="1:19" ht="21" customHeight="1" x14ac:dyDescent="0.35">
      <c r="A11" s="60">
        <v>3</v>
      </c>
      <c r="B11" s="49"/>
      <c r="C11" s="49"/>
      <c r="D11" s="84"/>
      <c r="E11" s="60">
        <v>3</v>
      </c>
      <c r="F11" s="49"/>
      <c r="G11" s="49"/>
      <c r="H11" s="84"/>
      <c r="J11" s="38" t="s">
        <v>84</v>
      </c>
      <c r="K11" s="38" t="s">
        <v>76</v>
      </c>
      <c r="L11" s="43" t="s">
        <v>77</v>
      </c>
      <c r="M11" s="43" t="s">
        <v>78</v>
      </c>
      <c r="N11" s="38" t="s">
        <v>79</v>
      </c>
      <c r="O11" s="43" t="s">
        <v>80</v>
      </c>
      <c r="P11" s="43" t="s">
        <v>81</v>
      </c>
      <c r="Q11" s="43" t="s">
        <v>82</v>
      </c>
      <c r="R11" s="43" t="s">
        <v>83</v>
      </c>
      <c r="S11" s="43" t="s">
        <v>85</v>
      </c>
    </row>
    <row r="12" spans="1:19" ht="21" customHeight="1" x14ac:dyDescent="0.4">
      <c r="A12" s="61"/>
      <c r="B12" s="41"/>
      <c r="C12" s="41"/>
      <c r="D12" s="85"/>
      <c r="E12" s="61"/>
      <c r="F12" s="41"/>
      <c r="G12" s="41"/>
      <c r="H12" s="85"/>
      <c r="J12" s="3" t="str">
        <f>IF($G$40="","",$G$40)</f>
        <v/>
      </c>
      <c r="K12" s="38" t="str">
        <f>IF($G$40="","",VLOOKUP($G$40,学校番号!$A$37:$D$96,4))&amp;$D$21</f>
        <v>B</v>
      </c>
      <c r="L12" s="38" t="str">
        <f>IF($C$4="","",$C$4)</f>
        <v/>
      </c>
      <c r="M12" s="38" t="str">
        <f>IF($D$4="","",$D$4)</f>
        <v/>
      </c>
      <c r="N12" s="38">
        <v>1</v>
      </c>
      <c r="O12" s="38" t="str">
        <f>IF(B24="","",B24)</f>
        <v/>
      </c>
      <c r="P12" s="38" t="str">
        <f>IF(C24="","",C24)</f>
        <v/>
      </c>
      <c r="Q12" s="42" t="str">
        <f>IF(B23="","",B23)</f>
        <v/>
      </c>
      <c r="R12" s="42" t="str">
        <f>IF(C23="","",C23)</f>
        <v/>
      </c>
      <c r="S12" s="38" t="str">
        <f>IF(D23="","",D23)</f>
        <v/>
      </c>
    </row>
    <row r="13" spans="1:19" ht="21" customHeight="1" x14ac:dyDescent="0.35">
      <c r="A13" s="60">
        <v>4</v>
      </c>
      <c r="B13" s="49"/>
      <c r="C13" s="49"/>
      <c r="D13" s="84"/>
      <c r="E13" s="60">
        <v>4</v>
      </c>
      <c r="F13" s="49"/>
      <c r="G13" s="49"/>
      <c r="H13" s="84"/>
      <c r="J13" s="3"/>
      <c r="K13" s="38"/>
      <c r="L13" s="38"/>
      <c r="M13" s="38"/>
      <c r="N13" s="38">
        <v>2</v>
      </c>
      <c r="O13" s="38" t="str">
        <f>IF(B26="","",B26)</f>
        <v/>
      </c>
      <c r="P13" s="38" t="str">
        <f>IF(C26="","",C26)</f>
        <v/>
      </c>
      <c r="Q13" s="42" t="str">
        <f>IF(B25="","",B25)</f>
        <v/>
      </c>
      <c r="R13" s="42" t="str">
        <f>IF(C25="","",C25)</f>
        <v/>
      </c>
      <c r="S13" s="38" t="str">
        <f>IF(D25="","",D25)</f>
        <v/>
      </c>
    </row>
    <row r="14" spans="1:19" ht="21" customHeight="1" x14ac:dyDescent="0.4">
      <c r="A14" s="61"/>
      <c r="B14" s="41"/>
      <c r="C14" s="41"/>
      <c r="D14" s="85"/>
      <c r="E14" s="61"/>
      <c r="F14" s="41"/>
      <c r="G14" s="41"/>
      <c r="H14" s="85"/>
      <c r="J14" s="3"/>
      <c r="K14" s="38"/>
      <c r="L14" s="38"/>
      <c r="M14" s="38"/>
      <c r="N14" s="38">
        <v>3</v>
      </c>
      <c r="O14" s="38" t="str">
        <f>IF(B28="","",B28)</f>
        <v/>
      </c>
      <c r="P14" s="38" t="str">
        <f>IF(C28="","",C28)</f>
        <v/>
      </c>
      <c r="Q14" s="42" t="str">
        <f>IF(B27="","",B27)</f>
        <v/>
      </c>
      <c r="R14" s="42" t="str">
        <f>IF(C27="","",C27)</f>
        <v/>
      </c>
      <c r="S14" s="38" t="str">
        <f>IF(D27="","",D27)</f>
        <v/>
      </c>
    </row>
    <row r="15" spans="1:19" ht="21" customHeight="1" x14ac:dyDescent="0.35">
      <c r="A15" s="60">
        <v>5</v>
      </c>
      <c r="B15" s="49"/>
      <c r="C15" s="49"/>
      <c r="D15" s="84"/>
      <c r="E15" s="60">
        <v>5</v>
      </c>
      <c r="F15" s="49"/>
      <c r="G15" s="49"/>
      <c r="H15" s="84"/>
      <c r="J15" s="3"/>
      <c r="K15" s="38"/>
      <c r="L15" s="38"/>
      <c r="M15" s="38"/>
      <c r="N15" s="38">
        <v>4</v>
      </c>
      <c r="O15" s="38" t="str">
        <f>IF(B30="","",B30)</f>
        <v/>
      </c>
      <c r="P15" s="38" t="str">
        <f>IF(C30="","",C30)</f>
        <v/>
      </c>
      <c r="Q15" s="42" t="str">
        <f>IF(B29="","",B29)</f>
        <v/>
      </c>
      <c r="R15" s="42" t="str">
        <f>IF(C29="","",C29)</f>
        <v/>
      </c>
      <c r="S15" s="38" t="str">
        <f>IF(D29="","",D29)</f>
        <v/>
      </c>
    </row>
    <row r="16" spans="1:19" ht="21" customHeight="1" x14ac:dyDescent="0.4">
      <c r="A16" s="61"/>
      <c r="B16" s="41"/>
      <c r="C16" s="41"/>
      <c r="D16" s="85"/>
      <c r="E16" s="61"/>
      <c r="F16" s="41"/>
      <c r="G16" s="41"/>
      <c r="H16" s="85"/>
      <c r="N16" s="38">
        <v>5</v>
      </c>
      <c r="O16" s="38" t="str">
        <f>IF(B32="","",B32)</f>
        <v/>
      </c>
      <c r="P16" s="38" t="str">
        <f>IF(C32="","",C32)</f>
        <v/>
      </c>
      <c r="Q16" s="42" t="str">
        <f>IF(B31="","",B31)</f>
        <v/>
      </c>
      <c r="R16" s="42" t="str">
        <f>IF(C31="","",C31)</f>
        <v/>
      </c>
      <c r="S16" s="38" t="str">
        <f>IF(D31="","",D31)</f>
        <v/>
      </c>
    </row>
    <row r="17" spans="1:19" ht="21" customHeight="1" x14ac:dyDescent="0.35">
      <c r="A17" s="60">
        <v>6</v>
      </c>
      <c r="B17" s="49"/>
      <c r="C17" s="49"/>
      <c r="D17" s="84"/>
      <c r="E17" s="60">
        <v>6</v>
      </c>
      <c r="F17" s="49"/>
      <c r="G17" s="49"/>
      <c r="H17" s="84"/>
      <c r="N17" s="38">
        <v>6</v>
      </c>
      <c r="O17" s="38" t="str">
        <f>IF(B34="","",B34)</f>
        <v/>
      </c>
      <c r="P17" s="38" t="str">
        <f>IF(C34="","",C34)</f>
        <v/>
      </c>
      <c r="Q17" s="42" t="str">
        <f>IF(B33="","",B33)</f>
        <v/>
      </c>
      <c r="R17" s="42" t="str">
        <f>IF(C33="","",C33)</f>
        <v/>
      </c>
      <c r="S17" s="38" t="str">
        <f>IF(D33="","",D33)</f>
        <v/>
      </c>
    </row>
    <row r="18" spans="1:19" ht="21" customHeight="1" x14ac:dyDescent="0.4">
      <c r="A18" s="61"/>
      <c r="B18" s="41"/>
      <c r="C18" s="41"/>
      <c r="D18" s="85"/>
      <c r="E18" s="61"/>
      <c r="F18" s="41"/>
      <c r="G18" s="41"/>
      <c r="H18" s="85"/>
      <c r="N18" s="38">
        <v>7</v>
      </c>
      <c r="O18" s="38" t="str">
        <f>IF(B36="","",B36)</f>
        <v/>
      </c>
      <c r="P18" s="38" t="str">
        <f>IF(C36="","",C36)</f>
        <v/>
      </c>
      <c r="Q18" s="42" t="str">
        <f>IF(B35="","",B35)</f>
        <v/>
      </c>
      <c r="R18" s="42" t="str">
        <f>IF(C35="","",C35)</f>
        <v/>
      </c>
      <c r="S18" s="38" t="str">
        <f>IF(D35="","",D35)</f>
        <v/>
      </c>
    </row>
    <row r="19" spans="1:19" ht="21" customHeight="1" x14ac:dyDescent="0.35">
      <c r="A19" s="60">
        <v>7</v>
      </c>
      <c r="B19" s="49"/>
      <c r="C19" s="49"/>
      <c r="D19" s="84"/>
      <c r="E19" s="60">
        <v>7</v>
      </c>
      <c r="F19" s="49"/>
      <c r="G19" s="49"/>
      <c r="H19" s="84"/>
    </row>
    <row r="20" spans="1:19" ht="21" customHeight="1" x14ac:dyDescent="0.4">
      <c r="A20" s="61"/>
      <c r="B20" s="41"/>
      <c r="C20" s="41"/>
      <c r="D20" s="85"/>
      <c r="E20" s="61"/>
      <c r="F20" s="41"/>
      <c r="G20" s="41"/>
      <c r="H20" s="85"/>
      <c r="J20" s="36" t="str">
        <f>E5</f>
        <v>女　子</v>
      </c>
    </row>
    <row r="21" spans="1:19" ht="21" customHeight="1" x14ac:dyDescent="0.15">
      <c r="A21" s="39" t="s">
        <v>149</v>
      </c>
      <c r="B21" s="98" t="str">
        <f>IF(G40="","",VLOOKUP(G40,学校番号!A37:D96,4))</f>
        <v/>
      </c>
      <c r="C21" s="98"/>
      <c r="D21" s="52" t="s">
        <v>156</v>
      </c>
      <c r="E21" s="40" t="s">
        <v>150</v>
      </c>
      <c r="F21" s="98" t="str">
        <f>IF(G40="","",VLOOKUP(G40,学校番号!A37:D96,4))</f>
        <v/>
      </c>
      <c r="G21" s="98"/>
      <c r="H21" s="52" t="s">
        <v>156</v>
      </c>
      <c r="J21" s="38" t="s">
        <v>84</v>
      </c>
      <c r="K21" s="38" t="s">
        <v>76</v>
      </c>
      <c r="L21" s="43" t="s">
        <v>77</v>
      </c>
      <c r="M21" s="43" t="s">
        <v>78</v>
      </c>
      <c r="N21" s="38" t="s">
        <v>79</v>
      </c>
      <c r="O21" s="43" t="s">
        <v>80</v>
      </c>
      <c r="P21" s="43" t="s">
        <v>81</v>
      </c>
      <c r="Q21" s="43" t="s">
        <v>82</v>
      </c>
      <c r="R21" s="43" t="s">
        <v>83</v>
      </c>
      <c r="S21" s="43" t="s">
        <v>85</v>
      </c>
    </row>
    <row r="22" spans="1:19" ht="21" customHeight="1" x14ac:dyDescent="0.15">
      <c r="A22" s="2" t="s">
        <v>0</v>
      </c>
      <c r="B22" s="87" t="s" ph="1">
        <v>2</v>
      </c>
      <c r="C22" s="88"/>
      <c r="D22" s="35" t="s">
        <v>1</v>
      </c>
      <c r="E22" s="35" t="s">
        <v>0</v>
      </c>
      <c r="F22" s="87" t="s" ph="1">
        <v>2</v>
      </c>
      <c r="G22" s="88"/>
      <c r="H22" s="35" t="s">
        <v>1</v>
      </c>
      <c r="J22" s="3" t="str">
        <f>IF($G$40="","",$G$40)</f>
        <v/>
      </c>
      <c r="K22" s="38" t="str">
        <f>IF($G$40="","",VLOOKUP($G$40,学校番号!$A$37:$D$96,4))&amp;$H$5</f>
        <v>A</v>
      </c>
      <c r="L22" s="38" t="str">
        <f>IF($G$4="","",$G$4)</f>
        <v/>
      </c>
      <c r="M22" s="38" t="str">
        <f>IF($H$4="","",$H$4)</f>
        <v/>
      </c>
      <c r="N22" s="38">
        <v>1</v>
      </c>
      <c r="O22" s="38" t="str">
        <f>IF(F8="","",F8)</f>
        <v/>
      </c>
      <c r="P22" s="38" t="str">
        <f>IF(G8="","",G8)</f>
        <v/>
      </c>
      <c r="Q22" s="42" t="str">
        <f>IF(F7="","",F7)</f>
        <v/>
      </c>
      <c r="R22" s="42" t="str">
        <f>IF(G7="","",G7)</f>
        <v/>
      </c>
      <c r="S22" s="38" t="str">
        <f>IF(H7="","",H7)</f>
        <v/>
      </c>
    </row>
    <row r="23" spans="1:19" ht="21" customHeight="1" x14ac:dyDescent="0.35">
      <c r="A23" s="60">
        <v>1</v>
      </c>
      <c r="B23" s="49"/>
      <c r="C23" s="49"/>
      <c r="D23" s="84"/>
      <c r="E23" s="60">
        <v>1</v>
      </c>
      <c r="F23" s="49"/>
      <c r="G23" s="49"/>
      <c r="H23" s="84"/>
      <c r="J23" s="3"/>
      <c r="K23" s="38"/>
      <c r="L23" s="38"/>
      <c r="M23" s="38"/>
      <c r="N23" s="38">
        <v>2</v>
      </c>
      <c r="O23" s="38" t="str">
        <f>IF(F10="","",F10)</f>
        <v/>
      </c>
      <c r="P23" s="38" t="str">
        <f>IF(G10="","",G10)</f>
        <v/>
      </c>
      <c r="Q23" s="42" t="str">
        <f>IF(F9="","",F9)</f>
        <v/>
      </c>
      <c r="R23" s="42" t="str">
        <f>IF(G9="","",G9)</f>
        <v/>
      </c>
      <c r="S23" s="38" t="str">
        <f>IF(H9="","",H9)</f>
        <v/>
      </c>
    </row>
    <row r="24" spans="1:19" ht="21" customHeight="1" x14ac:dyDescent="0.4">
      <c r="A24" s="61"/>
      <c r="B24" s="41"/>
      <c r="C24" s="41"/>
      <c r="D24" s="85"/>
      <c r="E24" s="61"/>
      <c r="F24" s="41"/>
      <c r="G24" s="41"/>
      <c r="H24" s="85"/>
      <c r="J24" s="3"/>
      <c r="K24" s="38"/>
      <c r="L24" s="38"/>
      <c r="M24" s="38"/>
      <c r="N24" s="38">
        <v>3</v>
      </c>
      <c r="O24" s="38" t="str">
        <f>IF(F12="","",F12)</f>
        <v/>
      </c>
      <c r="P24" s="38" t="str">
        <f>IF(G12="","",G12)</f>
        <v/>
      </c>
      <c r="Q24" s="42" t="str">
        <f>IF(F11="","",F11)</f>
        <v/>
      </c>
      <c r="R24" s="42" t="str">
        <f>IF(G11="","",G11)</f>
        <v/>
      </c>
      <c r="S24" s="38" t="str">
        <f>IF(H11="","",H11)</f>
        <v/>
      </c>
    </row>
    <row r="25" spans="1:19" ht="21" customHeight="1" x14ac:dyDescent="0.35">
      <c r="A25" s="60">
        <v>2</v>
      </c>
      <c r="B25" s="49"/>
      <c r="C25" s="49"/>
      <c r="D25" s="84"/>
      <c r="E25" s="60">
        <v>2</v>
      </c>
      <c r="F25" s="49"/>
      <c r="G25" s="49"/>
      <c r="H25" s="84"/>
      <c r="J25" s="3"/>
      <c r="K25" s="38"/>
      <c r="L25" s="38"/>
      <c r="M25" s="38"/>
      <c r="N25" s="38">
        <v>4</v>
      </c>
      <c r="O25" s="38" t="str">
        <f>IF(F14="","",F14)</f>
        <v/>
      </c>
      <c r="P25" s="38" t="str">
        <f>IF(G14="","",G14)</f>
        <v/>
      </c>
      <c r="Q25" s="42" t="str">
        <f>IF(F13="","",F13)</f>
        <v/>
      </c>
      <c r="R25" s="42" t="str">
        <f>IF(G13="","",G13)</f>
        <v/>
      </c>
      <c r="S25" s="38" t="str">
        <f>IF(H13="","",H13)</f>
        <v/>
      </c>
    </row>
    <row r="26" spans="1:19" ht="21" customHeight="1" x14ac:dyDescent="0.4">
      <c r="A26" s="61"/>
      <c r="B26" s="41"/>
      <c r="C26" s="41"/>
      <c r="D26" s="85"/>
      <c r="E26" s="61"/>
      <c r="F26" s="41"/>
      <c r="G26" s="41"/>
      <c r="H26" s="85"/>
      <c r="N26" s="38">
        <v>5</v>
      </c>
      <c r="O26" s="38" t="str">
        <f>IF(F16="","",F16)</f>
        <v/>
      </c>
      <c r="P26" s="38" t="str">
        <f>IF(G16="","",G16)</f>
        <v/>
      </c>
      <c r="Q26" s="42" t="str">
        <f>IF(F15="","",F15)</f>
        <v/>
      </c>
      <c r="R26" s="42" t="str">
        <f>IF(G15="","",G15)</f>
        <v/>
      </c>
      <c r="S26" s="38" t="str">
        <f>IF(H15="","",H15)</f>
        <v/>
      </c>
    </row>
    <row r="27" spans="1:19" ht="21" customHeight="1" x14ac:dyDescent="0.35">
      <c r="A27" s="60">
        <v>3</v>
      </c>
      <c r="B27" s="49"/>
      <c r="C27" s="49"/>
      <c r="D27" s="84"/>
      <c r="E27" s="60">
        <v>3</v>
      </c>
      <c r="F27" s="49"/>
      <c r="G27" s="49"/>
      <c r="H27" s="84"/>
      <c r="N27" s="38">
        <v>6</v>
      </c>
      <c r="O27" s="38" t="str">
        <f>IF(F18="","",F18)</f>
        <v/>
      </c>
      <c r="P27" s="38" t="str">
        <f>IF(G18="","",G18)</f>
        <v/>
      </c>
      <c r="Q27" s="42" t="str">
        <f>IF(F17="","",F17)</f>
        <v/>
      </c>
      <c r="R27" s="42" t="str">
        <f>IF(G17="","",G17)</f>
        <v/>
      </c>
      <c r="S27" s="38" t="str">
        <f>IF(H17="","",H17)</f>
        <v/>
      </c>
    </row>
    <row r="28" spans="1:19" ht="21" customHeight="1" x14ac:dyDescent="0.4">
      <c r="A28" s="61"/>
      <c r="B28" s="41"/>
      <c r="C28" s="41"/>
      <c r="D28" s="85"/>
      <c r="E28" s="61"/>
      <c r="F28" s="41"/>
      <c r="G28" s="41"/>
      <c r="H28" s="85"/>
      <c r="N28" s="38">
        <v>7</v>
      </c>
      <c r="O28" s="38" t="str">
        <f>IF(F20="","",F20)</f>
        <v/>
      </c>
      <c r="P28" s="38" t="str">
        <f>IF(G20="","",G20)</f>
        <v/>
      </c>
      <c r="Q28" s="42" t="str">
        <f>IF(F19="","",F19)</f>
        <v/>
      </c>
      <c r="R28" s="42" t="str">
        <f>IF(G19="","",G19)</f>
        <v/>
      </c>
      <c r="S28" s="38" t="str">
        <f>IF(H19="","",H19)</f>
        <v/>
      </c>
    </row>
    <row r="29" spans="1:19" ht="21" customHeight="1" x14ac:dyDescent="0.35">
      <c r="A29" s="60">
        <v>4</v>
      </c>
      <c r="B29" s="49"/>
      <c r="C29" s="49"/>
      <c r="D29" s="84"/>
      <c r="E29" s="60">
        <v>4</v>
      </c>
      <c r="F29" s="49"/>
      <c r="G29" s="49"/>
      <c r="H29" s="84"/>
      <c r="J29" s="38" t="s">
        <v>84</v>
      </c>
      <c r="K29" s="38" t="s">
        <v>76</v>
      </c>
      <c r="L29" s="43" t="s">
        <v>77</v>
      </c>
      <c r="M29" s="43" t="s">
        <v>78</v>
      </c>
      <c r="N29" s="38" t="s">
        <v>79</v>
      </c>
      <c r="O29" s="43" t="s">
        <v>80</v>
      </c>
      <c r="P29" s="43" t="s">
        <v>81</v>
      </c>
      <c r="Q29" s="43" t="s">
        <v>82</v>
      </c>
      <c r="R29" s="43" t="s">
        <v>83</v>
      </c>
      <c r="S29" s="43" t="s">
        <v>85</v>
      </c>
    </row>
    <row r="30" spans="1:19" ht="21" customHeight="1" x14ac:dyDescent="0.4">
      <c r="A30" s="61"/>
      <c r="B30" s="41"/>
      <c r="C30" s="41"/>
      <c r="D30" s="85"/>
      <c r="E30" s="61"/>
      <c r="F30" s="41"/>
      <c r="G30" s="41"/>
      <c r="H30" s="85"/>
      <c r="J30" s="3" t="str">
        <f>IF($G$40="","",$G$40)</f>
        <v/>
      </c>
      <c r="K30" s="38" t="str">
        <f>IF($G$40="","",VLOOKUP($G$40,学校番号!$A$37:$D$96,4))&amp;$H$21</f>
        <v>B</v>
      </c>
      <c r="L30" s="38" t="str">
        <f>IF($G$4="","",$G$4)</f>
        <v/>
      </c>
      <c r="M30" s="38" t="str">
        <f>IF($H$4="","",$H$4)</f>
        <v/>
      </c>
      <c r="N30" s="38">
        <v>1</v>
      </c>
      <c r="O30" s="38" t="str">
        <f>IF(F24="","",F24)</f>
        <v/>
      </c>
      <c r="P30" s="38" t="str">
        <f>IF(G24="","",G24)</f>
        <v/>
      </c>
      <c r="Q30" s="42" t="str">
        <f>IF(F23="","",F23)</f>
        <v/>
      </c>
      <c r="R30" s="42" t="str">
        <f>IF(G23="","",G23)</f>
        <v/>
      </c>
      <c r="S30" s="38" t="str">
        <f>IF(H23="","",H23)</f>
        <v/>
      </c>
    </row>
    <row r="31" spans="1:19" ht="21" customHeight="1" x14ac:dyDescent="0.35">
      <c r="A31" s="60">
        <v>5</v>
      </c>
      <c r="B31" s="49"/>
      <c r="C31" s="49"/>
      <c r="D31" s="84"/>
      <c r="E31" s="60">
        <v>5</v>
      </c>
      <c r="F31" s="49"/>
      <c r="G31" s="49"/>
      <c r="H31" s="84"/>
      <c r="J31" s="3"/>
      <c r="K31" s="38"/>
      <c r="L31" s="38"/>
      <c r="M31" s="38"/>
      <c r="N31" s="38">
        <v>2</v>
      </c>
      <c r="O31" s="38" t="str">
        <f>IF(F26="","",F26)</f>
        <v/>
      </c>
      <c r="P31" s="38" t="str">
        <f>IF(G26="","",G26)</f>
        <v/>
      </c>
      <c r="Q31" s="42" t="str">
        <f>IF(F25="","",F25)</f>
        <v/>
      </c>
      <c r="R31" s="42" t="str">
        <f>IF(G25="","",G25)</f>
        <v/>
      </c>
      <c r="S31" s="38" t="str">
        <f>IF(H25="","",H25)</f>
        <v/>
      </c>
    </row>
    <row r="32" spans="1:19" ht="21" customHeight="1" x14ac:dyDescent="0.4">
      <c r="A32" s="61"/>
      <c r="B32" s="41"/>
      <c r="C32" s="41"/>
      <c r="D32" s="85"/>
      <c r="E32" s="61"/>
      <c r="F32" s="41"/>
      <c r="G32" s="41"/>
      <c r="H32" s="85"/>
      <c r="J32" s="3"/>
      <c r="K32" s="38"/>
      <c r="L32" s="38"/>
      <c r="M32" s="38"/>
      <c r="N32" s="38">
        <v>3</v>
      </c>
      <c r="O32" s="38" t="str">
        <f>IF(F28="","",F28)</f>
        <v/>
      </c>
      <c r="P32" s="38" t="str">
        <f>IF(G28="","",G28)</f>
        <v/>
      </c>
      <c r="Q32" s="42" t="str">
        <f>IF(F27="","",F27)</f>
        <v/>
      </c>
      <c r="R32" s="42" t="str">
        <f>IF(G27="","",G27)</f>
        <v/>
      </c>
      <c r="S32" s="38" t="str">
        <f>IF(H27="","",H27)</f>
        <v/>
      </c>
    </row>
    <row r="33" spans="1:19" ht="21" customHeight="1" x14ac:dyDescent="0.35">
      <c r="A33" s="60">
        <v>6</v>
      </c>
      <c r="B33" s="49"/>
      <c r="C33" s="49"/>
      <c r="D33" s="84"/>
      <c r="E33" s="60">
        <v>6</v>
      </c>
      <c r="F33" s="49"/>
      <c r="G33" s="49"/>
      <c r="H33" s="84"/>
      <c r="J33" s="3"/>
      <c r="K33" s="38"/>
      <c r="L33" s="38"/>
      <c r="M33" s="38"/>
      <c r="N33" s="38">
        <v>4</v>
      </c>
      <c r="O33" s="38" t="str">
        <f>IF(F30="","",F30)</f>
        <v/>
      </c>
      <c r="P33" s="38" t="str">
        <f>IF(G30="","",G30)</f>
        <v/>
      </c>
      <c r="Q33" s="42" t="str">
        <f>IF(F29="","",F29)</f>
        <v/>
      </c>
      <c r="R33" s="42" t="str">
        <f>IF(G29="","",G29)</f>
        <v/>
      </c>
      <c r="S33" s="38" t="str">
        <f>IF(H29="","",H29)</f>
        <v/>
      </c>
    </row>
    <row r="34" spans="1:19" ht="21" customHeight="1" x14ac:dyDescent="0.4">
      <c r="A34" s="61"/>
      <c r="B34" s="41"/>
      <c r="C34" s="41"/>
      <c r="D34" s="85"/>
      <c r="E34" s="61"/>
      <c r="F34" s="41"/>
      <c r="G34" s="41"/>
      <c r="H34" s="85"/>
      <c r="N34" s="38">
        <v>5</v>
      </c>
      <c r="O34" s="38" t="str">
        <f>IF(F32="","",F32)</f>
        <v/>
      </c>
      <c r="P34" s="38" t="str">
        <f>IF(G32="","",G32)</f>
        <v/>
      </c>
      <c r="Q34" s="42" t="str">
        <f>IF(F31="","",F31)</f>
        <v/>
      </c>
      <c r="R34" s="42" t="str">
        <f>IF(G31="","",G31)</f>
        <v/>
      </c>
      <c r="S34" s="38" t="str">
        <f>IF(H31="","",H31)</f>
        <v/>
      </c>
    </row>
    <row r="35" spans="1:19" ht="21" customHeight="1" x14ac:dyDescent="0.35">
      <c r="A35" s="60">
        <v>7</v>
      </c>
      <c r="B35" s="49"/>
      <c r="C35" s="49"/>
      <c r="D35" s="84"/>
      <c r="E35" s="60">
        <v>7</v>
      </c>
      <c r="F35" s="49"/>
      <c r="G35" s="49"/>
      <c r="H35" s="84"/>
      <c r="N35" s="38">
        <v>6</v>
      </c>
      <c r="O35" s="38" t="str">
        <f>IF(F34="","",F34)</f>
        <v/>
      </c>
      <c r="P35" s="38" t="str">
        <f>IF(G34="","",G34)</f>
        <v/>
      </c>
      <c r="Q35" s="42" t="str">
        <f>IF(F33="","",F33)</f>
        <v/>
      </c>
      <c r="R35" s="42" t="str">
        <f>IF(G33="","",G33)</f>
        <v/>
      </c>
      <c r="S35" s="38" t="str">
        <f>IF(H33="","",H33)</f>
        <v/>
      </c>
    </row>
    <row r="36" spans="1:19" ht="21" customHeight="1" x14ac:dyDescent="0.4">
      <c r="A36" s="61"/>
      <c r="B36" s="41"/>
      <c r="C36" s="41"/>
      <c r="D36" s="85"/>
      <c r="E36" s="61"/>
      <c r="F36" s="41"/>
      <c r="G36" s="41"/>
      <c r="H36" s="85"/>
      <c r="N36" s="38">
        <v>7</v>
      </c>
      <c r="O36" s="38" t="str">
        <f>IF(F36="","",F36)</f>
        <v/>
      </c>
      <c r="P36" s="38" t="str">
        <f>IF(G36="","",G36)</f>
        <v/>
      </c>
      <c r="Q36" s="42" t="str">
        <f>IF(F35="","",F35)</f>
        <v/>
      </c>
      <c r="R36" s="42" t="str">
        <f>IF(G35="","",G35)</f>
        <v/>
      </c>
      <c r="S36" s="38" t="str">
        <f>IF(H35="","",H35)</f>
        <v/>
      </c>
    </row>
    <row r="37" spans="1:19" s="3" customFormat="1" ht="33.75" customHeight="1" x14ac:dyDescent="0.15">
      <c r="A37" s="89" t="s">
        <v>157</v>
      </c>
      <c r="B37" s="90"/>
      <c r="C37" s="90"/>
      <c r="D37" s="90"/>
      <c r="E37" s="90"/>
      <c r="F37" s="90"/>
      <c r="G37" s="90"/>
      <c r="H37" s="90"/>
    </row>
    <row r="38" spans="1:19" ht="39.75" customHeight="1" x14ac:dyDescent="0.15">
      <c r="B38" s="91" t="s">
        <v>65</v>
      </c>
      <c r="C38" s="91"/>
      <c r="D38" s="91"/>
      <c r="E38" s="91"/>
      <c r="F38" s="91"/>
      <c r="G38" s="91"/>
      <c r="H38" s="91"/>
    </row>
    <row r="39" spans="1:19" x14ac:dyDescent="0.15">
      <c r="A39" s="76"/>
      <c r="B39" s="76"/>
      <c r="C39" s="76"/>
      <c r="D39" s="76"/>
      <c r="E39" s="76"/>
      <c r="F39" s="76"/>
      <c r="G39" s="21" t="s">
        <v>64</v>
      </c>
    </row>
    <row r="40" spans="1:19" ht="18.75" customHeight="1" x14ac:dyDescent="0.15">
      <c r="A40" s="16"/>
      <c r="B40" s="92" t="s">
        <v>168</v>
      </c>
      <c r="C40" s="93"/>
      <c r="D40" s="16"/>
      <c r="E40" s="16"/>
      <c r="F40" s="16"/>
      <c r="G40" s="94"/>
    </row>
    <row r="41" spans="1:19" ht="30.75" customHeight="1" x14ac:dyDescent="0.15">
      <c r="A41" s="15"/>
      <c r="B41" s="16" t="s">
        <v>70</v>
      </c>
      <c r="C41" s="97" t="str">
        <f>IF(G40="","",VLOOKUP(G40,学校番号!A37:D96,2))</f>
        <v/>
      </c>
      <c r="D41" s="97"/>
      <c r="E41" s="97"/>
      <c r="F41" s="16"/>
      <c r="G41" s="95"/>
    </row>
    <row r="42" spans="1:19" ht="31.5" customHeight="1" x14ac:dyDescent="0.15">
      <c r="A42" s="15"/>
      <c r="B42" s="16" t="s">
        <v>73</v>
      </c>
      <c r="C42" s="83"/>
      <c r="D42" s="83"/>
      <c r="E42" s="20" t="s">
        <v>74</v>
      </c>
      <c r="F42" s="16"/>
      <c r="G42" s="96"/>
    </row>
    <row r="43" spans="1:19" x14ac:dyDescent="0.15">
      <c r="G43" s="21" t="s">
        <v>71</v>
      </c>
    </row>
    <row r="44" spans="1:19" x14ac:dyDescent="0.15">
      <c r="E44" s="73" t="s">
        <v>63</v>
      </c>
      <c r="F44" s="73"/>
    </row>
  </sheetData>
  <sheetProtection sheet="1" objects="1" scenarios="1"/>
  <mergeCells count="75">
    <mergeCell ref="A35:A36"/>
    <mergeCell ref="D35:D36"/>
    <mergeCell ref="E35:E36"/>
    <mergeCell ref="H35:H36"/>
    <mergeCell ref="B5:C5"/>
    <mergeCell ref="F5:G5"/>
    <mergeCell ref="B21:C21"/>
    <mergeCell ref="F21:G21"/>
    <mergeCell ref="A31:A32"/>
    <mergeCell ref="D31:D32"/>
    <mergeCell ref="E31:E32"/>
    <mergeCell ref="H31:H32"/>
    <mergeCell ref="A33:A34"/>
    <mergeCell ref="D33:D34"/>
    <mergeCell ref="E33:E34"/>
    <mergeCell ref="H33:H34"/>
    <mergeCell ref="A27:A28"/>
    <mergeCell ref="D27:D28"/>
    <mergeCell ref="E27:E28"/>
    <mergeCell ref="H27:H28"/>
    <mergeCell ref="A29:A30"/>
    <mergeCell ref="D29:D30"/>
    <mergeCell ref="E29:E30"/>
    <mergeCell ref="H29:H30"/>
    <mergeCell ref="H23:H24"/>
    <mergeCell ref="A25:A26"/>
    <mergeCell ref="D25:D26"/>
    <mergeCell ref="E25:E26"/>
    <mergeCell ref="H25:H26"/>
    <mergeCell ref="A19:A20"/>
    <mergeCell ref="D19:D20"/>
    <mergeCell ref="E19:E20"/>
    <mergeCell ref="H19:H20"/>
    <mergeCell ref="E44:F44"/>
    <mergeCell ref="A37:H37"/>
    <mergeCell ref="B38:H38"/>
    <mergeCell ref="A39:F39"/>
    <mergeCell ref="B40:C40"/>
    <mergeCell ref="G40:G42"/>
    <mergeCell ref="C41:E41"/>
    <mergeCell ref="B22:C22"/>
    <mergeCell ref="F22:G22"/>
    <mergeCell ref="A23:A24"/>
    <mergeCell ref="D23:D24"/>
    <mergeCell ref="E23:E24"/>
    <mergeCell ref="A15:A16"/>
    <mergeCell ref="D15:D16"/>
    <mergeCell ref="E15:E16"/>
    <mergeCell ref="H15:H16"/>
    <mergeCell ref="A17:A18"/>
    <mergeCell ref="D17:D18"/>
    <mergeCell ref="E17:E18"/>
    <mergeCell ref="H17:H18"/>
    <mergeCell ref="E11:E12"/>
    <mergeCell ref="H11:H12"/>
    <mergeCell ref="A13:A14"/>
    <mergeCell ref="D13:D14"/>
    <mergeCell ref="E13:E14"/>
    <mergeCell ref="H13:H14"/>
    <mergeCell ref="A1:H1"/>
    <mergeCell ref="B2:D2"/>
    <mergeCell ref="C42:D42"/>
    <mergeCell ref="A7:A8"/>
    <mergeCell ref="D7:D8"/>
    <mergeCell ref="E7:E8"/>
    <mergeCell ref="H7:H8"/>
    <mergeCell ref="F2:H2"/>
    <mergeCell ref="B6:C6"/>
    <mergeCell ref="F6:G6"/>
    <mergeCell ref="A9:A10"/>
    <mergeCell ref="D9:D10"/>
    <mergeCell ref="E9:E10"/>
    <mergeCell ref="H9:H10"/>
    <mergeCell ref="A11:A12"/>
    <mergeCell ref="D11:D12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colBreaks count="1" manualBreakCount="1">
    <brk id="8" max="42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学校番号!$A$37:$A$38</xm:f>
          </x14:formula1>
          <xm:sqref>H7:H20 D7:D20 D23:D36 H23:H36</xm:sqref>
        </x14:dataValidation>
        <x14:dataValidation type="list" allowBlank="1" showInputMessage="1" showErrorMessage="1" xr:uid="{00000000-0002-0000-0200-000001000000}">
          <x14:formula1>
            <xm:f>学校番号!$F$37:$F$40</xm:f>
          </x14:formula1>
          <xm:sqref>D5 H21 D21 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学校番号</vt:lpstr>
      <vt:lpstr>参加申込書 (記入並びにメール送信について) (例)</vt:lpstr>
      <vt:lpstr>参加申込書 </vt:lpstr>
      <vt:lpstr>学校番号!Print_Area</vt:lpstr>
      <vt:lpstr>'参加申込書 '!Print_Area</vt:lpstr>
      <vt:lpstr>'参加申込書 (記入並びにメール送信について)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光永 裕二</dc:creator>
  <cp:lastModifiedBy>高体連</cp:lastModifiedBy>
  <cp:lastPrinted>2025-07-05T03:30:45Z</cp:lastPrinted>
  <dcterms:created xsi:type="dcterms:W3CDTF">1997-01-08T22:48:59Z</dcterms:created>
  <dcterms:modified xsi:type="dcterms:W3CDTF">2025-07-29T02:12:00Z</dcterms:modified>
</cp:coreProperties>
</file>